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unleashing-my.sharepoint.com/personal/tara_vierria_unleashingleaders_com/Documents/Desktop/"/>
    </mc:Choice>
  </mc:AlternateContent>
  <xr:revisionPtr revIDLastSave="0" documentId="8_{DD4F6A5D-F045-4E58-A79E-F8A3BD98B775}" xr6:coauthVersionLast="47" xr6:coauthVersionMax="47" xr10:uidLastSave="{00000000-0000-0000-0000-000000000000}"/>
  <bookViews>
    <workbookView xWindow="-120" yWindow="-120" windowWidth="29040" windowHeight="15720" tabRatio="500" activeTab="4" xr2:uid="{00000000-000D-0000-FFFF-FFFF00000000}"/>
  </bookViews>
  <sheets>
    <sheet name="A. Instructions" sheetId="1" r:id="rId1"/>
    <sheet name="B. Budget Summary" sheetId="2" r:id="rId2"/>
    <sheet name="C. Bonus Detail" sheetId="3" r:id="rId3"/>
    <sheet name="D. Program Costs" sheetId="4" r:id="rId4"/>
    <sheet name="E. Budget Narrative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2" i="4" l="1"/>
  <c r="B11" i="2" s="1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B13" i="2"/>
  <c r="B9" i="2"/>
  <c r="B8" i="2"/>
  <c r="B5" i="2"/>
  <c r="B10" i="2" l="1"/>
  <c r="B12" i="2" s="1"/>
  <c r="C15" i="4" s="1"/>
  <c r="F34" i="3"/>
  <c r="C16" i="4"/>
  <c r="C17" i="4"/>
  <c r="B19" i="2"/>
  <c r="B18" i="2"/>
  <c r="B17" i="2"/>
  <c r="B16" i="2"/>
</calcChain>
</file>

<file path=xl/sharedStrings.xml><?xml version="1.0" encoding="utf-8"?>
<sst xmlns="http://schemas.openxmlformats.org/spreadsheetml/2006/main" count="85" uniqueCount="82">
  <si>
    <t>CalRHT Workforce Development Recruitment and Retention (WDRR) Program</t>
  </si>
  <si>
    <t>Application Budget Template  |  Grant Year 2026  |  Aligned to Grant Guide v4.0</t>
  </si>
  <si>
    <t>Purpose</t>
  </si>
  <si>
    <t>Use this template to submit the high-level budget required with your WDRR organizational application (due August 31, 2026). It captures the funding you are requesting by category. If you receive a tentative award, HCAI will require a more detailed budget (annual allocations by site and funding category) before the first payment is released.</t>
  </si>
  <si>
    <t>What WDRR funds</t>
  </si>
  <si>
    <t>WDRR funding may only support the three categories below. All funds must ultimately be paid to support eligible Health Professionals:</t>
  </si>
  <si>
    <t>1.  Recruitment bonuses, to recruit eligible Health Professionals to qualifying rural sites.</t>
  </si>
  <si>
    <t>2.  Retention bonuses, to retain eligible Health Professionals already practicing at qualifying rural sites.</t>
  </si>
  <si>
    <t>3.  Program costs allowance, up to 10% of the total award for documented Subrecipient staff time coordinating WDRR. This allowance is taken from the total award amount; it is not an additional allocation.</t>
  </si>
  <si>
    <t>How to complete this template</t>
  </si>
  <si>
    <t>•  Fill in only the shaded (light-yellow) cells. White and blue cells calculate automatically; do not type in them.</t>
  </si>
  <si>
    <t>•  Tab B (Budget Summary): select your Application type from the drop-down in cell B4. All other cells on this tab are calculations rolled up from the other tabs and are locked; review them before you submit.</t>
  </si>
  <si>
    <t>•  Tab C (Bonus Detail): list your priority workforce needs in rank order, including any amounts above the $150,000 per-Health-Professional cap, so HCAI can assess your full need.</t>
  </si>
  <si>
    <t>•  Tab D (Program Costs): enter documented staff-time coordination costs only (optional; max 10% of total award).</t>
  </si>
  <si>
    <t>•  Tab E (Budget Narrative): briefly describe each category and complete the non-supplantation certification.</t>
  </si>
  <si>
    <t>•  The first row on Tabs C and D shows one EXAMPLE line in gray. Example rows are not counted in totals.</t>
  </si>
  <si>
    <t>Key rules and caps (Grant Guide v4.0)</t>
  </si>
  <si>
    <t>•  Per Health Professional: up to $150,000. Every award carries the same five (5) year rural service obligation.</t>
  </si>
  <si>
    <t>•  Maximum award: $1,000,000 per individual facility; $2,000,000 per consortium, collaborative, or system.</t>
  </si>
  <si>
    <t>•  Program costs allowance: up to 10% of the total award, documented against actual WDRR coordination staff time.</t>
  </si>
  <si>
    <t>•  Not allowable: pre-award costs; construction or renovation; capital equipment; promotional items or advertising; lobbying or political contributions; indirect costs; CalRHT Provider Payments (Category B); duplicate payments to the same Health Professional; and payments to third-party contractors or service providers.</t>
  </si>
  <si>
    <t>•  Clinical training, faculty, and preceptor activities are allowable only when the funding flows through eligible Health Professional bonuses or the program costs allowance.</t>
  </si>
  <si>
    <t>•  No supplanting: WDRR funds may not replace other federal, state, local, private, or employer funding for the same cost.</t>
  </si>
  <si>
    <t>Cell legend</t>
  </si>
  <si>
    <t>Enter your data here (light-yellow, shaded)</t>
  </si>
  <si>
    <t>Calculated automatically (do not edit)</t>
  </si>
  <si>
    <t>Example row (not counted in totals); delete before submitting</t>
  </si>
  <si>
    <t>Questions</t>
  </si>
  <si>
    <t>Email HCAI staff at info@calruralhealth.org  |  Application portal: https://hcai.ca.gov/rural-health/calrht/funding/</t>
  </si>
  <si>
    <t>WDRR Application Budget Summary</t>
  </si>
  <si>
    <t>Auto-calculated from Tabs C and D. Review before submitting. Complete only the shaded cell below.</t>
  </si>
  <si>
    <t>Applicant type:</t>
  </si>
  <si>
    <t>Select your applicant type from the drop-down in cell B4. Sets your maximum award ($1M facility / $2M consortium, collaborative, or system).</t>
  </si>
  <si>
    <t>Maximum award for this applicant type:</t>
  </si>
  <si>
    <t>Funding Category</t>
  </si>
  <si>
    <t>BP1 Amount Requested</t>
  </si>
  <si>
    <t>Recruitment Bonuses</t>
  </si>
  <si>
    <t>Retention Bonuses</t>
  </si>
  <si>
    <t>Subtotal: Bonuses to Health Professionals</t>
  </si>
  <si>
    <t>Program Costs Allowance (max 10%)</t>
  </si>
  <si>
    <t>TOTAL AWARD REQUESTED (BP1)</t>
  </si>
  <si>
    <t xml:space="preserve">   of which, Tribal set-aside (memo)</t>
  </si>
  <si>
    <t>Compliance checks</t>
  </si>
  <si>
    <t>Total award within maximum for applicant type?</t>
  </si>
  <si>
    <t>Program costs within 10% of total award?</t>
  </si>
  <si>
    <t>All Health Professional amounts within $150,000 cap?</t>
  </si>
  <si>
    <t>All bonus funds are paid to eligible Health Professionals (attestation).</t>
  </si>
  <si>
    <t>Tab C, Bonus Detail.  List priority workforce needs in RANK ORDER. Line Total calculates automatically. Enter amounts above $150,000 per Health Professional if needed (flag them in Notes); HCAI will assess full need. Row 3 is an EXAMPLE; overwrite or delete it.</t>
  </si>
  <si>
    <t>Rank
(priority)</t>
  </si>
  <si>
    <t>Profession / Role</t>
  </si>
  <si>
    <t>Recruitment or Retention</t>
  </si>
  <si>
    <t># of Health
Professionals</t>
  </si>
  <si>
    <t>Amount per Health
Professional ($)</t>
  </si>
  <si>
    <t>Line Total ($)</t>
  </si>
  <si>
    <t>Tribal Set-
Aside?</t>
  </si>
  <si>
    <t>Subrecipient Organization
(consortium/collaborative only)</t>
  </si>
  <si>
    <t>Notes  (identify workforce needs not covered by the $150,000 per-Health-Professional cap)</t>
  </si>
  <si>
    <t>Family Medicine Physician (with OB)</t>
  </si>
  <si>
    <t>Recruitment</t>
  </si>
  <si>
    <t>No</t>
  </si>
  <si>
    <t>Rural Health Clinic, Main Site</t>
  </si>
  <si>
    <t>Sign-on bonus; within per-HP cap</t>
  </si>
  <si>
    <t>TOTAL: Bonuses to Health Professionals</t>
  </si>
  <si>
    <t>Tab D, Program Costs Allowance (optional).  Documented Subrecipient staff time coordinating WDRR only. Maximum 10% of the total award, taken from (not added to) the total. Indirect costs are not allowed. Row 3 is an EXAMPLE; overwrite or delete it.</t>
  </si>
  <si>
    <t>Cost Item</t>
  </si>
  <si>
    <t>Calculation Method</t>
  </si>
  <si>
    <t>BP1 Amount ($)</t>
  </si>
  <si>
    <t>Grant Coordinator, WDRR administration</t>
  </si>
  <si>
    <t>0.10 FTE × $95,000 salary × 1 yr</t>
  </si>
  <si>
    <t>TOTAL Program Costs</t>
  </si>
  <si>
    <t>Compliance check</t>
  </si>
  <si>
    <t>Total award requested (from Summary):</t>
  </si>
  <si>
    <t>Program costs as % of total award:</t>
  </si>
  <si>
    <t>Within 10% cap?</t>
  </si>
  <si>
    <t>Tab E, Budget Narrative.  Briefly describe each funding category, then complete the non-supplantation certification below. Fill the shaded cells.</t>
  </si>
  <si>
    <t>Description of Expense</t>
  </si>
  <si>
    <t>Connection to Project Goals</t>
  </si>
  <si>
    <t>Calculation Methodology</t>
  </si>
  <si>
    <t>Disbursement / Payment Timing</t>
  </si>
  <si>
    <t>Program Costs Allowance</t>
  </si>
  <si>
    <t>Non-Supplantation Certification (required)</t>
  </si>
  <si>
    <t>I certify that WDRR funds will not replace or duplicate any other HCAI, federal, state, local, private, or employer reimbursement source for the same cost, consistent with CMS RHT Terms &amp; Conditions §14 and 2 CFR 200.306(b). Authorized representative name, title, and date below: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</si>
</sst>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"/>
    <numFmt numFmtId="165" formatCode="0.0%"/>
  </numFmts>
  <fonts count="10" x14ac:knownFonts="1">
    <font>
      <sz val="11"/>
      <color theme="1"/>
      <name val="Calibri"/>
      <family val="2"/>
      <charset val="1"/>
    </font>
    <font>
      <b/>
      <sz val="16"/>
      <color rgb="FF015390"/>
      <name val="Arial"/>
      <family val="2"/>
    </font>
    <font>
      <sz val="11"/>
      <color rgb="FF000000"/>
      <name val="Arial"/>
      <family val="2"/>
    </font>
    <font>
      <b/>
      <sz val="12"/>
      <color rgb="FF015390"/>
      <name val="Arial"/>
      <family val="2"/>
    </font>
    <font>
      <i/>
      <sz val="11"/>
      <color rgb="FF000000"/>
      <name val="Arial"/>
      <family val="2"/>
    </font>
    <font>
      <b/>
      <sz val="11"/>
      <color rgb="FF000000"/>
      <name val="Arial"/>
      <family val="2"/>
    </font>
    <font>
      <i/>
      <sz val="10"/>
      <color rgb="FF555555"/>
      <name val="Arial"/>
      <family val="2"/>
    </font>
    <font>
      <b/>
      <sz val="11"/>
      <color rgb="FFFFFFFF"/>
      <name val="Arial"/>
      <family val="2"/>
    </font>
    <font>
      <i/>
      <sz val="10"/>
      <color rgb="FF000000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9E0"/>
        <bgColor rgb="FFFFFFFF"/>
      </patternFill>
    </fill>
    <fill>
      <patternFill patternType="solid">
        <fgColor rgb="FFEAF3F9"/>
        <bgColor rgb="FFEDEDED"/>
      </patternFill>
    </fill>
    <fill>
      <patternFill patternType="solid">
        <fgColor rgb="FFEDEDED"/>
        <bgColor rgb="FFEAF3F9"/>
      </patternFill>
    </fill>
    <fill>
      <patternFill patternType="solid">
        <fgColor rgb="FF015390"/>
        <bgColor rgb="FF003366"/>
      </patternFill>
    </fill>
    <fill>
      <patternFill patternType="solid">
        <fgColor rgb="FFF3CE3B"/>
        <bgColor rgb="FFFFCC99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top" wrapText="1"/>
    </xf>
    <xf numFmtId="0" fontId="2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5" fillId="0" borderId="0" xfId="0" applyFont="1"/>
    <xf numFmtId="164" fontId="2" fillId="3" borderId="1" xfId="0" applyNumberFormat="1" applyFont="1" applyFill="1" applyBorder="1" applyAlignment="1">
      <alignment horizontal="center" vertical="center"/>
    </xf>
    <xf numFmtId="0" fontId="7" fillId="5" borderId="0" xfId="0" applyFont="1" applyFill="1"/>
    <xf numFmtId="0" fontId="7" fillId="5" borderId="0" xfId="0" applyFont="1" applyFill="1" applyAlignment="1">
      <alignment horizontal="center" vertical="center"/>
    </xf>
    <xf numFmtId="0" fontId="2" fillId="3" borderId="1" xfId="0" applyFont="1" applyFill="1" applyBorder="1"/>
    <xf numFmtId="0" fontId="5" fillId="6" borderId="1" xfId="0" applyFont="1" applyFill="1" applyBorder="1"/>
    <xf numFmtId="164" fontId="5" fillId="6" borderId="1" xfId="0" applyNumberFormat="1" applyFont="1" applyFill="1" applyBorder="1" applyAlignment="1">
      <alignment horizontal="center" vertical="center"/>
    </xf>
    <xf numFmtId="0" fontId="8" fillId="0" borderId="1" xfId="0" applyFont="1" applyBorder="1"/>
    <xf numFmtId="164" fontId="8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7" fillId="5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top" wrapText="1"/>
    </xf>
    <xf numFmtId="164" fontId="8" fillId="4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3" fontId="2" fillId="2" borderId="1" xfId="0" applyNumberFormat="1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vertical="top" wrapText="1"/>
    </xf>
    <xf numFmtId="164" fontId="2" fillId="3" borderId="1" xfId="0" applyNumberFormat="1" applyFont="1" applyFill="1" applyBorder="1" applyAlignment="1">
      <alignment vertical="top" wrapText="1"/>
    </xf>
    <xf numFmtId="0" fontId="0" fillId="5" borderId="1" xfId="0" applyFill="1" applyBorder="1"/>
    <xf numFmtId="165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top" wrapText="1"/>
    </xf>
    <xf numFmtId="0" fontId="3" fillId="0" borderId="0" xfId="0" applyFont="1"/>
    <xf numFmtId="0" fontId="9" fillId="0" borderId="0" xfId="0" applyFont="1"/>
    <xf numFmtId="0" fontId="6" fillId="0" borderId="0" xfId="0" applyFont="1" applyAlignment="1">
      <alignment vertical="top" wrapText="1"/>
    </xf>
    <xf numFmtId="0" fontId="7" fillId="5" borderId="1" xfId="0" applyFont="1" applyFill="1" applyBorder="1" applyAlignment="1">
      <alignment horizontal="right" vertical="center"/>
    </xf>
    <xf numFmtId="0" fontId="3" fillId="0" borderId="0" xfId="0" applyFont="1"/>
    <xf numFmtId="0" fontId="0" fillId="2" borderId="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9AD0"/>
      <rgbColor rgb="FFBFBFBF"/>
      <rgbColor rgb="FF808080"/>
      <rgbColor rgb="FF9999FF"/>
      <rgbColor rgb="FF993366"/>
      <rgbColor rgb="FFFFF9E0"/>
      <rgbColor rgb="FFEAF3F9"/>
      <rgbColor rgb="FF660066"/>
      <rgbColor rgb="FFFF8080"/>
      <rgbColor rgb="FF01539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EDED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3CE3B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36"/>
  <sheetViews>
    <sheetView showGridLines="0" zoomScaleNormal="100" workbookViewId="0">
      <selection activeCell="B12" sqref="B12"/>
    </sheetView>
  </sheetViews>
  <sheetFormatPr defaultColWidth="8.7109375" defaultRowHeight="15" x14ac:dyDescent="0.25"/>
  <cols>
    <col min="1" max="1" width="4" customWidth="1"/>
    <col min="2" max="2" width="104" customWidth="1"/>
  </cols>
  <sheetData>
    <row r="1" spans="2:2" ht="20.25" x14ac:dyDescent="0.3">
      <c r="B1" s="1" t="s">
        <v>0</v>
      </c>
    </row>
    <row r="2" spans="2:2" ht="15.75" x14ac:dyDescent="0.25">
      <c r="B2" s="32" t="s">
        <v>1</v>
      </c>
    </row>
    <row r="4" spans="2:2" x14ac:dyDescent="0.25">
      <c r="B4" s="2"/>
    </row>
    <row r="5" spans="2:2" ht="15.75" x14ac:dyDescent="0.25">
      <c r="B5" s="31" t="s">
        <v>2</v>
      </c>
    </row>
    <row r="6" spans="2:2" ht="57" x14ac:dyDescent="0.25">
      <c r="B6" s="3" t="s">
        <v>3</v>
      </c>
    </row>
    <row r="7" spans="2:2" x14ac:dyDescent="0.25">
      <c r="B7" s="2"/>
    </row>
    <row r="8" spans="2:2" ht="15.75" x14ac:dyDescent="0.25">
      <c r="B8" s="31" t="s">
        <v>4</v>
      </c>
    </row>
    <row r="9" spans="2:2" ht="28.5" x14ac:dyDescent="0.25">
      <c r="B9" s="3" t="s">
        <v>5</v>
      </c>
    </row>
    <row r="10" spans="2:2" x14ac:dyDescent="0.25">
      <c r="B10" s="3" t="s">
        <v>6</v>
      </c>
    </row>
    <row r="11" spans="2:2" x14ac:dyDescent="0.25">
      <c r="B11" s="3" t="s">
        <v>7</v>
      </c>
    </row>
    <row r="12" spans="2:2" ht="28.5" x14ac:dyDescent="0.25">
      <c r="B12" s="3" t="s">
        <v>8</v>
      </c>
    </row>
    <row r="13" spans="2:2" x14ac:dyDescent="0.25">
      <c r="B13" s="2"/>
    </row>
    <row r="14" spans="2:2" ht="15.75" x14ac:dyDescent="0.25">
      <c r="B14" s="31" t="s">
        <v>9</v>
      </c>
    </row>
    <row r="15" spans="2:2" x14ac:dyDescent="0.25">
      <c r="B15" s="3" t="s">
        <v>10</v>
      </c>
    </row>
    <row r="16" spans="2:2" ht="28.5" x14ac:dyDescent="0.25">
      <c r="B16" s="3" t="s">
        <v>11</v>
      </c>
    </row>
    <row r="17" spans="2:2" ht="28.5" x14ac:dyDescent="0.25">
      <c r="B17" s="3" t="s">
        <v>12</v>
      </c>
    </row>
    <row r="18" spans="2:2" ht="28.5" x14ac:dyDescent="0.25">
      <c r="B18" s="3" t="s">
        <v>13</v>
      </c>
    </row>
    <row r="19" spans="2:2" x14ac:dyDescent="0.25">
      <c r="B19" s="3" t="s">
        <v>14</v>
      </c>
    </row>
    <row r="20" spans="2:2" x14ac:dyDescent="0.25">
      <c r="B20" s="3" t="s">
        <v>15</v>
      </c>
    </row>
    <row r="21" spans="2:2" x14ac:dyDescent="0.25">
      <c r="B21" s="2"/>
    </row>
    <row r="22" spans="2:2" ht="15.75" x14ac:dyDescent="0.25">
      <c r="B22" s="31" t="s">
        <v>16</v>
      </c>
    </row>
    <row r="23" spans="2:2" ht="28.5" x14ac:dyDescent="0.25">
      <c r="B23" s="3" t="s">
        <v>17</v>
      </c>
    </row>
    <row r="24" spans="2:2" x14ac:dyDescent="0.25">
      <c r="B24" s="3" t="s">
        <v>18</v>
      </c>
    </row>
    <row r="25" spans="2:2" ht="28.5" x14ac:dyDescent="0.25">
      <c r="B25" s="3" t="s">
        <v>19</v>
      </c>
    </row>
    <row r="26" spans="2:2" ht="57" x14ac:dyDescent="0.25">
      <c r="B26" s="3" t="s">
        <v>20</v>
      </c>
    </row>
    <row r="27" spans="2:2" ht="28.5" x14ac:dyDescent="0.25">
      <c r="B27" s="3" t="s">
        <v>21</v>
      </c>
    </row>
    <row r="28" spans="2:2" ht="28.5" x14ac:dyDescent="0.25">
      <c r="B28" s="3" t="s">
        <v>22</v>
      </c>
    </row>
    <row r="29" spans="2:2" x14ac:dyDescent="0.25">
      <c r="B29" s="2"/>
    </row>
    <row r="30" spans="2:2" ht="15.75" x14ac:dyDescent="0.25">
      <c r="B30" s="31" t="s">
        <v>23</v>
      </c>
    </row>
    <row r="31" spans="2:2" x14ac:dyDescent="0.25">
      <c r="B31" s="4" t="s">
        <v>24</v>
      </c>
    </row>
    <row r="32" spans="2:2" x14ac:dyDescent="0.25">
      <c r="B32" s="5" t="s">
        <v>25</v>
      </c>
    </row>
    <row r="33" spans="2:2" x14ac:dyDescent="0.25">
      <c r="B33" s="6" t="s">
        <v>26</v>
      </c>
    </row>
    <row r="34" spans="2:2" x14ac:dyDescent="0.25">
      <c r="B34" s="2"/>
    </row>
    <row r="35" spans="2:2" ht="15.75" x14ac:dyDescent="0.25">
      <c r="B35" s="31" t="s">
        <v>27</v>
      </c>
    </row>
    <row r="36" spans="2:2" ht="28.5" x14ac:dyDescent="0.25">
      <c r="B36" s="3" t="s">
        <v>28</v>
      </c>
    </row>
  </sheetData>
  <pageMargins left="0.4" right="0.4" top="0.5" bottom="0.5" header="0.511811023622047" footer="0.511811023622047"/>
  <pageSetup fitToHeight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9"/>
  <sheetViews>
    <sheetView showGridLines="0" zoomScaleNormal="100" workbookViewId="0">
      <selection activeCell="C4" sqref="C4"/>
    </sheetView>
  </sheetViews>
  <sheetFormatPr defaultColWidth="8.7109375" defaultRowHeight="15" x14ac:dyDescent="0.25"/>
  <cols>
    <col min="1" max="1" width="52" customWidth="1"/>
    <col min="2" max="2" width="25" customWidth="1"/>
    <col min="3" max="3" width="46" customWidth="1"/>
  </cols>
  <sheetData>
    <row r="1" spans="1:3" ht="21.75" customHeight="1" x14ac:dyDescent="0.3">
      <c r="B1" s="1" t="s">
        <v>29</v>
      </c>
    </row>
    <row r="2" spans="1:3" ht="15.75" x14ac:dyDescent="0.25">
      <c r="B2" s="32" t="s">
        <v>30</v>
      </c>
    </row>
    <row r="4" spans="1:3" ht="38.25" x14ac:dyDescent="0.25">
      <c r="A4" s="7" t="s">
        <v>31</v>
      </c>
      <c r="B4" s="29"/>
      <c r="C4" s="30" t="s">
        <v>32</v>
      </c>
    </row>
    <row r="5" spans="1:3" x14ac:dyDescent="0.25">
      <c r="A5" s="7" t="s">
        <v>33</v>
      </c>
      <c r="B5" s="8" t="str">
        <f>IF(B4="","",IF(B4="Consortium collaborative or system",2000000,1000000))</f>
        <v/>
      </c>
    </row>
    <row r="7" spans="1:3" x14ac:dyDescent="0.25">
      <c r="A7" s="9" t="s">
        <v>34</v>
      </c>
      <c r="B7" s="10" t="s">
        <v>35</v>
      </c>
    </row>
    <row r="8" spans="1:3" x14ac:dyDescent="0.25">
      <c r="A8" s="11" t="s">
        <v>36</v>
      </c>
      <c r="B8" s="8">
        <f>SUMIFS('C. Bonus Detail'!$F$4:$F$33,'C. Bonus Detail'!$C$4:$C$33,"Recruitment")</f>
        <v>0</v>
      </c>
    </row>
    <row r="9" spans="1:3" x14ac:dyDescent="0.25">
      <c r="A9" s="11" t="s">
        <v>37</v>
      </c>
      <c r="B9" s="8">
        <f>SUMIFS('C. Bonus Detail'!$F$4:$F$33,'C. Bonus Detail'!$C$4:$C$33,"Retention")</f>
        <v>0</v>
      </c>
    </row>
    <row r="10" spans="1:3" x14ac:dyDescent="0.25">
      <c r="A10" s="12" t="s">
        <v>38</v>
      </c>
      <c r="B10" s="13">
        <f>B8+B9</f>
        <v>0</v>
      </c>
    </row>
    <row r="11" spans="1:3" x14ac:dyDescent="0.25">
      <c r="A11" s="11" t="s">
        <v>39</v>
      </c>
      <c r="B11" s="8">
        <f>'D. Program Costs'!$C$12</f>
        <v>0</v>
      </c>
    </row>
    <row r="12" spans="1:3" x14ac:dyDescent="0.25">
      <c r="A12" s="12" t="s">
        <v>40</v>
      </c>
      <c r="B12" s="13">
        <f>B10+B11</f>
        <v>0</v>
      </c>
    </row>
    <row r="13" spans="1:3" x14ac:dyDescent="0.25">
      <c r="A13" s="14" t="s">
        <v>41</v>
      </c>
      <c r="B13" s="15">
        <f>SUMIFS('C. Bonus Detail'!$F$4:$F$33,'C. Bonus Detail'!$G$4:$G$33,"Yes")</f>
        <v>0</v>
      </c>
    </row>
    <row r="15" spans="1:3" ht="15.75" x14ac:dyDescent="0.25">
      <c r="A15" s="31" t="s">
        <v>42</v>
      </c>
    </row>
    <row r="16" spans="1:3" x14ac:dyDescent="0.25">
      <c r="A16" s="16" t="s">
        <v>43</v>
      </c>
      <c r="B16" s="17" t="str">
        <f>IF(B4="","Select applicant type",IF(B12&lt;=B5,"OK","OVER CAP: REDUCE"))</f>
        <v>Select applicant type</v>
      </c>
    </row>
    <row r="17" spans="1:2" x14ac:dyDescent="0.25">
      <c r="A17" s="16" t="s">
        <v>44</v>
      </c>
      <c r="B17" s="17" t="str">
        <f>IF(B12=0,"Enter budget first",IF(B11&lt;=0.1*B12,"OK","OVER 10%: REDUCE"))</f>
        <v>Enter budget first</v>
      </c>
    </row>
    <row r="18" spans="1:2" ht="30" customHeight="1" x14ac:dyDescent="0.25">
      <c r="A18" s="16" t="s">
        <v>45</v>
      </c>
      <c r="B18" s="17" t="str">
        <f>IF(MAX('C. Bonus Detail'!$E$4:$E$33)=0,"Enter bonuses first",IF(MAX('C. Bonus Detail'!$E$4:$E$33)&lt;=150000,"OK","One or more exceed $150k: list as above-cap need in Notes"))</f>
        <v>Enter bonuses first</v>
      </c>
    </row>
    <row r="19" spans="1:2" ht="42.75" x14ac:dyDescent="0.25">
      <c r="A19" s="16" t="s">
        <v>46</v>
      </c>
      <c r="B19" s="17" t="str">
        <f>"Required by Grant Guide v4.0: no third-party contractor payments."</f>
        <v>Required by Grant Guide v4.0: no third-party contractor payments.</v>
      </c>
    </row>
  </sheetData>
  <sheetProtection sheet="1" objects="1" scenarios="1" selectLockedCells="1" selectUnlockedCells="1"/>
  <dataValidations count="1">
    <dataValidation type="list" allowBlank="1" sqref="B4" xr:uid="{00000000-0002-0000-0100-000000000000}">
      <formula1>"Individual facility,Consortium collaborative or system"</formula1>
      <formula2>0</formula2>
    </dataValidation>
  </dataValidations>
  <pageMargins left="0.4" right="0.4" top="0.5" bottom="0.5" header="0.511811023622047" footer="0.511811023622047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4"/>
  <sheetViews>
    <sheetView showGridLines="0" zoomScaleNormal="100" workbookViewId="0">
      <pane ySplit="2" topLeftCell="A3" activePane="bottomLeft" state="frozen"/>
      <selection pane="bottomLeft" activeCell="D15" sqref="D15"/>
    </sheetView>
  </sheetViews>
  <sheetFormatPr defaultColWidth="8.7109375" defaultRowHeight="15" x14ac:dyDescent="0.25"/>
  <cols>
    <col min="1" max="1" width="8" customWidth="1"/>
    <col min="2" max="2" width="26" customWidth="1"/>
    <col min="3" max="3" width="16" customWidth="1"/>
    <col min="4" max="4" width="12" customWidth="1"/>
    <col min="5" max="5" width="15" customWidth="1"/>
    <col min="6" max="6" width="14" customWidth="1"/>
    <col min="7" max="7" width="10" customWidth="1"/>
    <col min="8" max="8" width="26" customWidth="1"/>
    <col min="9" max="9" width="40" customWidth="1"/>
  </cols>
  <sheetData>
    <row r="1" spans="1:9" ht="42" customHeight="1" x14ac:dyDescent="0.25">
      <c r="A1" s="33" t="s">
        <v>47</v>
      </c>
      <c r="B1" s="33"/>
      <c r="C1" s="33"/>
      <c r="D1" s="33"/>
      <c r="E1" s="33"/>
      <c r="F1" s="33"/>
      <c r="G1" s="33"/>
      <c r="H1" s="33"/>
      <c r="I1" s="33"/>
    </row>
    <row r="2" spans="1:9" ht="55.5" customHeight="1" x14ac:dyDescent="0.25">
      <c r="A2" s="18" t="s">
        <v>48</v>
      </c>
      <c r="B2" s="18" t="s">
        <v>49</v>
      </c>
      <c r="C2" s="18" t="s">
        <v>50</v>
      </c>
      <c r="D2" s="18" t="s">
        <v>51</v>
      </c>
      <c r="E2" s="18" t="s">
        <v>52</v>
      </c>
      <c r="F2" s="18" t="s">
        <v>53</v>
      </c>
      <c r="G2" s="18" t="s">
        <v>54</v>
      </c>
      <c r="H2" s="18" t="s">
        <v>55</v>
      </c>
      <c r="I2" s="18" t="s">
        <v>56</v>
      </c>
    </row>
    <row r="3" spans="1:9" ht="25.5" x14ac:dyDescent="0.25">
      <c r="A3" s="19">
        <v>1</v>
      </c>
      <c r="B3" s="19" t="s">
        <v>57</v>
      </c>
      <c r="C3" s="19" t="s">
        <v>58</v>
      </c>
      <c r="D3" s="19">
        <v>1</v>
      </c>
      <c r="E3" s="19">
        <v>150000</v>
      </c>
      <c r="F3" s="20">
        <f t="shared" ref="F3:F33" si="0">IF(AND(ISNUMBER(D3),ISNUMBER(E3)),D3*E3,"")</f>
        <v>150000</v>
      </c>
      <c r="G3" s="19" t="s">
        <v>59</v>
      </c>
      <c r="H3" s="19" t="s">
        <v>60</v>
      </c>
      <c r="I3" s="19" t="s">
        <v>61</v>
      </c>
    </row>
    <row r="4" spans="1:9" x14ac:dyDescent="0.25">
      <c r="A4" s="21"/>
      <c r="B4" s="21"/>
      <c r="C4" s="21"/>
      <c r="D4" s="22"/>
      <c r="E4" s="23"/>
      <c r="F4" s="24" t="str">
        <f t="shared" si="0"/>
        <v/>
      </c>
      <c r="G4" s="21"/>
      <c r="H4" s="21"/>
      <c r="I4" s="21"/>
    </row>
    <row r="5" spans="1:9" x14ac:dyDescent="0.25">
      <c r="A5" s="21"/>
      <c r="B5" s="21"/>
      <c r="C5" s="21"/>
      <c r="D5" s="22"/>
      <c r="E5" s="23"/>
      <c r="F5" s="24" t="str">
        <f t="shared" si="0"/>
        <v/>
      </c>
      <c r="G5" s="21"/>
      <c r="H5" s="21"/>
      <c r="I5" s="21"/>
    </row>
    <row r="6" spans="1:9" x14ac:dyDescent="0.25">
      <c r="A6" s="21"/>
      <c r="B6" s="21"/>
      <c r="C6" s="21"/>
      <c r="D6" s="22"/>
      <c r="E6" s="23"/>
      <c r="F6" s="24" t="str">
        <f t="shared" si="0"/>
        <v/>
      </c>
      <c r="G6" s="21"/>
      <c r="H6" s="21"/>
      <c r="I6" s="21"/>
    </row>
    <row r="7" spans="1:9" x14ac:dyDescent="0.25">
      <c r="A7" s="21"/>
      <c r="B7" s="21"/>
      <c r="C7" s="21"/>
      <c r="D7" s="22"/>
      <c r="E7" s="23"/>
      <c r="F7" s="24" t="str">
        <f t="shared" si="0"/>
        <v/>
      </c>
      <c r="G7" s="21"/>
      <c r="H7" s="21"/>
      <c r="I7" s="21"/>
    </row>
    <row r="8" spans="1:9" x14ac:dyDescent="0.25">
      <c r="A8" s="21"/>
      <c r="B8" s="21"/>
      <c r="C8" s="21"/>
      <c r="D8" s="22"/>
      <c r="E8" s="23"/>
      <c r="F8" s="24" t="str">
        <f t="shared" si="0"/>
        <v/>
      </c>
      <c r="G8" s="21"/>
      <c r="H8" s="21"/>
      <c r="I8" s="21"/>
    </row>
    <row r="9" spans="1:9" x14ac:dyDescent="0.25">
      <c r="A9" s="21"/>
      <c r="B9" s="21"/>
      <c r="C9" s="21"/>
      <c r="D9" s="22"/>
      <c r="E9" s="23"/>
      <c r="F9" s="24" t="str">
        <f t="shared" si="0"/>
        <v/>
      </c>
      <c r="G9" s="21"/>
      <c r="H9" s="21"/>
      <c r="I9" s="21"/>
    </row>
    <row r="10" spans="1:9" x14ac:dyDescent="0.25">
      <c r="A10" s="21"/>
      <c r="B10" s="21"/>
      <c r="C10" s="21"/>
      <c r="D10" s="22"/>
      <c r="E10" s="23"/>
      <c r="F10" s="24" t="str">
        <f t="shared" si="0"/>
        <v/>
      </c>
      <c r="G10" s="21"/>
      <c r="H10" s="21"/>
      <c r="I10" s="21"/>
    </row>
    <row r="11" spans="1:9" x14ac:dyDescent="0.25">
      <c r="A11" s="21"/>
      <c r="B11" s="21"/>
      <c r="C11" s="21"/>
      <c r="D11" s="22"/>
      <c r="E11" s="23"/>
      <c r="F11" s="24" t="str">
        <f t="shared" si="0"/>
        <v/>
      </c>
      <c r="G11" s="21"/>
      <c r="H11" s="21"/>
      <c r="I11" s="21"/>
    </row>
    <row r="12" spans="1:9" x14ac:dyDescent="0.25">
      <c r="A12" s="21"/>
      <c r="B12" s="21"/>
      <c r="C12" s="21"/>
      <c r="D12" s="22"/>
      <c r="E12" s="23"/>
      <c r="F12" s="24" t="str">
        <f t="shared" si="0"/>
        <v/>
      </c>
      <c r="G12" s="21"/>
      <c r="H12" s="21"/>
      <c r="I12" s="21"/>
    </row>
    <row r="13" spans="1:9" x14ac:dyDescent="0.25">
      <c r="A13" s="21"/>
      <c r="B13" s="21"/>
      <c r="C13" s="21"/>
      <c r="D13" s="22"/>
      <c r="E13" s="23"/>
      <c r="F13" s="24" t="str">
        <f t="shared" si="0"/>
        <v/>
      </c>
      <c r="G13" s="21"/>
      <c r="H13" s="21"/>
      <c r="I13" s="21"/>
    </row>
    <row r="14" spans="1:9" x14ac:dyDescent="0.25">
      <c r="A14" s="21"/>
      <c r="B14" s="21"/>
      <c r="C14" s="21"/>
      <c r="D14" s="22"/>
      <c r="E14" s="23"/>
      <c r="F14" s="24" t="str">
        <f t="shared" si="0"/>
        <v/>
      </c>
      <c r="G14" s="21"/>
      <c r="H14" s="21"/>
      <c r="I14" s="21"/>
    </row>
    <row r="15" spans="1:9" x14ac:dyDescent="0.25">
      <c r="A15" s="21"/>
      <c r="B15" s="21"/>
      <c r="C15" s="21"/>
      <c r="D15" s="22"/>
      <c r="E15" s="23"/>
      <c r="F15" s="24" t="str">
        <f t="shared" si="0"/>
        <v/>
      </c>
      <c r="G15" s="21"/>
      <c r="H15" s="21"/>
      <c r="I15" s="21"/>
    </row>
    <row r="16" spans="1:9" x14ac:dyDescent="0.25">
      <c r="A16" s="21"/>
      <c r="B16" s="21"/>
      <c r="C16" s="21"/>
      <c r="D16" s="22"/>
      <c r="E16" s="23"/>
      <c r="F16" s="24" t="str">
        <f t="shared" si="0"/>
        <v/>
      </c>
      <c r="G16" s="21"/>
      <c r="H16" s="21"/>
      <c r="I16" s="21"/>
    </row>
    <row r="17" spans="1:9" x14ac:dyDescent="0.25">
      <c r="A17" s="21"/>
      <c r="B17" s="21"/>
      <c r="C17" s="21"/>
      <c r="D17" s="22"/>
      <c r="E17" s="23"/>
      <c r="F17" s="24" t="str">
        <f t="shared" si="0"/>
        <v/>
      </c>
      <c r="G17" s="21"/>
      <c r="H17" s="21"/>
      <c r="I17" s="21"/>
    </row>
    <row r="18" spans="1:9" x14ac:dyDescent="0.25">
      <c r="A18" s="21"/>
      <c r="B18" s="21"/>
      <c r="C18" s="21"/>
      <c r="D18" s="22"/>
      <c r="E18" s="23"/>
      <c r="F18" s="24" t="str">
        <f t="shared" si="0"/>
        <v/>
      </c>
      <c r="G18" s="21"/>
      <c r="H18" s="21"/>
      <c r="I18" s="21"/>
    </row>
    <row r="19" spans="1:9" x14ac:dyDescent="0.25">
      <c r="A19" s="21"/>
      <c r="B19" s="21"/>
      <c r="C19" s="21"/>
      <c r="D19" s="22"/>
      <c r="E19" s="23"/>
      <c r="F19" s="24" t="str">
        <f t="shared" si="0"/>
        <v/>
      </c>
      <c r="G19" s="21"/>
      <c r="H19" s="21"/>
      <c r="I19" s="21"/>
    </row>
    <row r="20" spans="1:9" x14ac:dyDescent="0.25">
      <c r="A20" s="21"/>
      <c r="B20" s="21"/>
      <c r="C20" s="21"/>
      <c r="D20" s="22"/>
      <c r="E20" s="23"/>
      <c r="F20" s="24" t="str">
        <f t="shared" si="0"/>
        <v/>
      </c>
      <c r="G20" s="21"/>
      <c r="H20" s="21"/>
      <c r="I20" s="21"/>
    </row>
    <row r="21" spans="1:9" x14ac:dyDescent="0.25">
      <c r="A21" s="21"/>
      <c r="B21" s="21"/>
      <c r="C21" s="21"/>
      <c r="D21" s="22"/>
      <c r="E21" s="23"/>
      <c r="F21" s="24" t="str">
        <f t="shared" si="0"/>
        <v/>
      </c>
      <c r="G21" s="21"/>
      <c r="H21" s="21"/>
      <c r="I21" s="21"/>
    </row>
    <row r="22" spans="1:9" x14ac:dyDescent="0.25">
      <c r="A22" s="21"/>
      <c r="B22" s="21"/>
      <c r="C22" s="21"/>
      <c r="D22" s="22"/>
      <c r="E22" s="23"/>
      <c r="F22" s="24" t="str">
        <f t="shared" si="0"/>
        <v/>
      </c>
      <c r="G22" s="21"/>
      <c r="H22" s="21"/>
      <c r="I22" s="21"/>
    </row>
    <row r="23" spans="1:9" x14ac:dyDescent="0.25">
      <c r="A23" s="21"/>
      <c r="B23" s="21"/>
      <c r="C23" s="21"/>
      <c r="D23" s="22"/>
      <c r="E23" s="23"/>
      <c r="F23" s="24" t="str">
        <f t="shared" si="0"/>
        <v/>
      </c>
      <c r="G23" s="21"/>
      <c r="H23" s="21"/>
      <c r="I23" s="21"/>
    </row>
    <row r="24" spans="1:9" x14ac:dyDescent="0.25">
      <c r="A24" s="21"/>
      <c r="B24" s="21"/>
      <c r="C24" s="21"/>
      <c r="D24" s="22"/>
      <c r="E24" s="23"/>
      <c r="F24" s="24" t="str">
        <f t="shared" si="0"/>
        <v/>
      </c>
      <c r="G24" s="21"/>
      <c r="H24" s="21"/>
      <c r="I24" s="21"/>
    </row>
    <row r="25" spans="1:9" x14ac:dyDescent="0.25">
      <c r="A25" s="21"/>
      <c r="B25" s="21"/>
      <c r="C25" s="21"/>
      <c r="D25" s="22"/>
      <c r="E25" s="23"/>
      <c r="F25" s="24" t="str">
        <f t="shared" si="0"/>
        <v/>
      </c>
      <c r="G25" s="21"/>
      <c r="H25" s="21"/>
      <c r="I25" s="21"/>
    </row>
    <row r="26" spans="1:9" x14ac:dyDescent="0.25">
      <c r="A26" s="21"/>
      <c r="B26" s="21"/>
      <c r="C26" s="21"/>
      <c r="D26" s="22"/>
      <c r="E26" s="23"/>
      <c r="F26" s="24" t="str">
        <f t="shared" si="0"/>
        <v/>
      </c>
      <c r="G26" s="21"/>
      <c r="H26" s="21"/>
      <c r="I26" s="21"/>
    </row>
    <row r="27" spans="1:9" x14ac:dyDescent="0.25">
      <c r="A27" s="21"/>
      <c r="B27" s="21"/>
      <c r="C27" s="21"/>
      <c r="D27" s="22"/>
      <c r="E27" s="23"/>
      <c r="F27" s="24" t="str">
        <f t="shared" si="0"/>
        <v/>
      </c>
      <c r="G27" s="21"/>
      <c r="H27" s="21"/>
      <c r="I27" s="21"/>
    </row>
    <row r="28" spans="1:9" x14ac:dyDescent="0.25">
      <c r="A28" s="21"/>
      <c r="B28" s="21"/>
      <c r="C28" s="21"/>
      <c r="D28" s="22"/>
      <c r="E28" s="23"/>
      <c r="F28" s="24" t="str">
        <f t="shared" si="0"/>
        <v/>
      </c>
      <c r="G28" s="21"/>
      <c r="H28" s="21"/>
      <c r="I28" s="21"/>
    </row>
    <row r="29" spans="1:9" x14ac:dyDescent="0.25">
      <c r="A29" s="21"/>
      <c r="B29" s="21"/>
      <c r="C29" s="21"/>
      <c r="D29" s="22"/>
      <c r="E29" s="23"/>
      <c r="F29" s="24" t="str">
        <f t="shared" si="0"/>
        <v/>
      </c>
      <c r="G29" s="21"/>
      <c r="H29" s="21"/>
      <c r="I29" s="21"/>
    </row>
    <row r="30" spans="1:9" x14ac:dyDescent="0.25">
      <c r="A30" s="21"/>
      <c r="B30" s="21"/>
      <c r="C30" s="21"/>
      <c r="D30" s="22"/>
      <c r="E30" s="23"/>
      <c r="F30" s="24" t="str">
        <f t="shared" si="0"/>
        <v/>
      </c>
      <c r="G30" s="21"/>
      <c r="H30" s="21"/>
      <c r="I30" s="21"/>
    </row>
    <row r="31" spans="1:9" x14ac:dyDescent="0.25">
      <c r="A31" s="21"/>
      <c r="B31" s="21"/>
      <c r="C31" s="21"/>
      <c r="D31" s="22"/>
      <c r="E31" s="23"/>
      <c r="F31" s="24" t="str">
        <f t="shared" si="0"/>
        <v/>
      </c>
      <c r="G31" s="21"/>
      <c r="H31" s="21"/>
      <c r="I31" s="21"/>
    </row>
    <row r="32" spans="1:9" x14ac:dyDescent="0.25">
      <c r="A32" s="21"/>
      <c r="B32" s="21"/>
      <c r="C32" s="21"/>
      <c r="D32" s="22"/>
      <c r="E32" s="23"/>
      <c r="F32" s="24" t="str">
        <f t="shared" si="0"/>
        <v/>
      </c>
      <c r="G32" s="21"/>
      <c r="H32" s="21"/>
      <c r="I32" s="21"/>
    </row>
    <row r="33" spans="1:9" x14ac:dyDescent="0.25">
      <c r="A33" s="21"/>
      <c r="B33" s="21"/>
      <c r="C33" s="21"/>
      <c r="D33" s="22"/>
      <c r="E33" s="23"/>
      <c r="F33" s="24" t="str">
        <f t="shared" si="0"/>
        <v/>
      </c>
      <c r="G33" s="21"/>
      <c r="H33" s="21"/>
      <c r="I33" s="21"/>
    </row>
    <row r="34" spans="1:9" x14ac:dyDescent="0.25">
      <c r="A34" s="34" t="s">
        <v>62</v>
      </c>
      <c r="B34" s="34"/>
      <c r="C34" s="34"/>
      <c r="D34" s="34"/>
      <c r="E34" s="34"/>
      <c r="F34" s="13">
        <f>SUM(F4:F33)</f>
        <v>0</v>
      </c>
      <c r="G34" s="25"/>
      <c r="H34" s="25"/>
      <c r="I34" s="25"/>
    </row>
  </sheetData>
  <mergeCells count="2">
    <mergeCell ref="A1:I1"/>
    <mergeCell ref="A34:E34"/>
  </mergeCells>
  <dataValidations count="2">
    <dataValidation type="list" allowBlank="1" sqref="C4:C33" xr:uid="{00000000-0002-0000-0200-000000000000}">
      <formula1>"Recruitment,Retention"</formula1>
      <formula2>0</formula2>
    </dataValidation>
    <dataValidation type="list" allowBlank="1" sqref="G4:G33" xr:uid="{00000000-0002-0000-0200-000001000000}">
      <formula1>"Yes,No"</formula1>
      <formula2>0</formula2>
    </dataValidation>
  </dataValidations>
  <pageMargins left="0.4" right="0.4" top="0.5" bottom="0.5" header="0.511811023622047" footer="0.511811023622047"/>
  <pageSetup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7"/>
  <sheetViews>
    <sheetView showGridLines="0" zoomScaleNormal="100" workbookViewId="0">
      <selection activeCell="B19" sqref="B19"/>
    </sheetView>
  </sheetViews>
  <sheetFormatPr defaultColWidth="8.7109375" defaultRowHeight="15" x14ac:dyDescent="0.25"/>
  <cols>
    <col min="1" max="1" width="34" customWidth="1"/>
    <col min="2" max="2" width="40" customWidth="1"/>
    <col min="3" max="3" width="18" customWidth="1"/>
  </cols>
  <sheetData>
    <row r="1" spans="1:3" ht="42" customHeight="1" x14ac:dyDescent="0.25">
      <c r="A1" s="33" t="s">
        <v>63</v>
      </c>
      <c r="B1" s="33"/>
      <c r="C1" s="33"/>
    </row>
    <row r="2" spans="1:3" ht="25.5" customHeight="1" x14ac:dyDescent="0.25">
      <c r="A2" s="18" t="s">
        <v>64</v>
      </c>
      <c r="B2" s="18" t="s">
        <v>65</v>
      </c>
      <c r="C2" s="18" t="s">
        <v>66</v>
      </c>
    </row>
    <row r="3" spans="1:3" ht="25.5" x14ac:dyDescent="0.25">
      <c r="A3" s="19" t="s">
        <v>67</v>
      </c>
      <c r="B3" s="19" t="s">
        <v>68</v>
      </c>
      <c r="C3" s="20">
        <v>9500</v>
      </c>
    </row>
    <row r="4" spans="1:3" x14ac:dyDescent="0.25">
      <c r="A4" s="21"/>
      <c r="B4" s="21"/>
      <c r="C4" s="23"/>
    </row>
    <row r="5" spans="1:3" x14ac:dyDescent="0.25">
      <c r="A5" s="21"/>
      <c r="B5" s="21"/>
      <c r="C5" s="23"/>
    </row>
    <row r="6" spans="1:3" x14ac:dyDescent="0.25">
      <c r="A6" s="21"/>
      <c r="B6" s="21"/>
      <c r="C6" s="23"/>
    </row>
    <row r="7" spans="1:3" x14ac:dyDescent="0.25">
      <c r="A7" s="21"/>
      <c r="B7" s="21"/>
      <c r="C7" s="23"/>
    </row>
    <row r="8" spans="1:3" x14ac:dyDescent="0.25">
      <c r="A8" s="21"/>
      <c r="B8" s="21"/>
      <c r="C8" s="23"/>
    </row>
    <row r="9" spans="1:3" x14ac:dyDescent="0.25">
      <c r="A9" s="21"/>
      <c r="B9" s="21"/>
      <c r="C9" s="23"/>
    </row>
    <row r="10" spans="1:3" x14ac:dyDescent="0.25">
      <c r="A10" s="21"/>
      <c r="B10" s="21"/>
      <c r="C10" s="23"/>
    </row>
    <row r="11" spans="1:3" x14ac:dyDescent="0.25">
      <c r="A11" s="21"/>
      <c r="B11" s="21"/>
      <c r="C11" s="23"/>
    </row>
    <row r="12" spans="1:3" x14ac:dyDescent="0.25">
      <c r="A12" s="34" t="s">
        <v>69</v>
      </c>
      <c r="B12" s="34"/>
      <c r="C12" s="13">
        <f>SUM(C4:C11)</f>
        <v>0</v>
      </c>
    </row>
    <row r="14" spans="1:3" ht="15.75" x14ac:dyDescent="0.25">
      <c r="A14" s="31" t="s">
        <v>70</v>
      </c>
    </row>
    <row r="15" spans="1:3" x14ac:dyDescent="0.25">
      <c r="A15" s="7" t="s">
        <v>71</v>
      </c>
      <c r="C15" s="8">
        <f>'B. Budget Summary'!$B$12</f>
        <v>0</v>
      </c>
    </row>
    <row r="16" spans="1:3" x14ac:dyDescent="0.25">
      <c r="A16" s="7" t="s">
        <v>72</v>
      </c>
      <c r="C16" s="26">
        <f>IF('B. Budget Summary'!$B$12=0,0,C12/'B. Budget Summary'!$B$12)</f>
        <v>0</v>
      </c>
    </row>
    <row r="17" spans="1:3" x14ac:dyDescent="0.25">
      <c r="A17" s="7" t="s">
        <v>73</v>
      </c>
      <c r="C17" s="27" t="str">
        <f>IF('B. Budget Summary'!$B$12=0,"Enter bonuses first",IF(C12&lt;=0.1*'B. Budget Summary'!$B$12,"OK","OVER 10%: REDUCE"))</f>
        <v>Enter bonuses first</v>
      </c>
    </row>
  </sheetData>
  <mergeCells count="2">
    <mergeCell ref="A1:C1"/>
    <mergeCell ref="A12:B12"/>
  </mergeCells>
  <pageMargins left="0.4" right="0.4" top="0.5" bottom="0.5" header="0.511811023622047" footer="0.511811023622047"/>
  <pageSetup fitToHeight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1"/>
  <sheetViews>
    <sheetView showGridLines="0" tabSelected="1" zoomScaleNormal="100" workbookViewId="0">
      <selection activeCell="B17" sqref="B17"/>
    </sheetView>
  </sheetViews>
  <sheetFormatPr defaultColWidth="8.7109375" defaultRowHeight="15" x14ac:dyDescent="0.25"/>
  <cols>
    <col min="1" max="1" width="24" customWidth="1"/>
    <col min="2" max="2" width="34" customWidth="1"/>
    <col min="3" max="4" width="30" customWidth="1"/>
    <col min="5" max="5" width="26" customWidth="1"/>
  </cols>
  <sheetData>
    <row r="1" spans="1:5" ht="30" customHeight="1" x14ac:dyDescent="0.25">
      <c r="A1" s="33" t="s">
        <v>74</v>
      </c>
      <c r="B1" s="33"/>
      <c r="C1" s="33"/>
      <c r="D1" s="33"/>
      <c r="E1" s="33"/>
    </row>
    <row r="2" spans="1:5" ht="30" customHeight="1" x14ac:dyDescent="0.25">
      <c r="A2" s="18" t="s">
        <v>34</v>
      </c>
      <c r="B2" s="18" t="s">
        <v>75</v>
      </c>
      <c r="C2" s="18" t="s">
        <v>76</v>
      </c>
      <c r="D2" s="18" t="s">
        <v>77</v>
      </c>
      <c r="E2" s="18" t="s">
        <v>78</v>
      </c>
    </row>
    <row r="3" spans="1:5" ht="57.75" customHeight="1" x14ac:dyDescent="0.25">
      <c r="A3" s="28" t="s">
        <v>36</v>
      </c>
      <c r="B3" s="21"/>
      <c r="C3" s="21"/>
      <c r="D3" s="21"/>
      <c r="E3" s="21"/>
    </row>
    <row r="4" spans="1:5" ht="57.75" customHeight="1" x14ac:dyDescent="0.25">
      <c r="A4" s="28" t="s">
        <v>37</v>
      </c>
      <c r="B4" s="21"/>
      <c r="C4" s="21"/>
      <c r="D4" s="21"/>
      <c r="E4" s="21"/>
    </row>
    <row r="5" spans="1:5" ht="57.75" customHeight="1" x14ac:dyDescent="0.25">
      <c r="A5" s="28" t="s">
        <v>79</v>
      </c>
      <c r="B5" s="21"/>
      <c r="C5" s="21"/>
      <c r="D5" s="21"/>
      <c r="E5" s="21"/>
    </row>
    <row r="7" spans="1:5" ht="15.75" x14ac:dyDescent="0.25">
      <c r="A7" s="35" t="s">
        <v>80</v>
      </c>
      <c r="B7" s="35"/>
      <c r="C7" s="35"/>
      <c r="D7" s="35"/>
      <c r="E7" s="35"/>
    </row>
    <row r="8" spans="1:5" ht="43.5" customHeight="1" x14ac:dyDescent="0.25">
      <c r="A8" s="33" t="s">
        <v>81</v>
      </c>
      <c r="B8" s="33"/>
      <c r="C8" s="33"/>
      <c r="D8" s="33"/>
      <c r="E8" s="33"/>
    </row>
    <row r="9" spans="1:5" x14ac:dyDescent="0.25">
      <c r="A9" s="36"/>
      <c r="B9" s="36"/>
      <c r="C9" s="36"/>
      <c r="D9" s="36"/>
      <c r="E9" s="36"/>
    </row>
    <row r="10" spans="1:5" x14ac:dyDescent="0.25">
      <c r="A10" s="36"/>
      <c r="B10" s="36"/>
      <c r="C10" s="36"/>
      <c r="D10" s="36"/>
      <c r="E10" s="36"/>
    </row>
    <row r="11" spans="1:5" x14ac:dyDescent="0.25">
      <c r="A11" s="36"/>
      <c r="B11" s="36"/>
      <c r="C11" s="36"/>
      <c r="D11" s="36"/>
      <c r="E11" s="36"/>
    </row>
  </sheetData>
  <mergeCells count="4">
    <mergeCell ref="A1:E1"/>
    <mergeCell ref="A7:E7"/>
    <mergeCell ref="A8:E8"/>
    <mergeCell ref="A9:E11"/>
  </mergeCells>
  <pageMargins left="0.4" right="0.4" top="0.5" bottom="0.5" header="0.511811023622047" footer="0.511811023622047"/>
  <pageSetup fitToHeight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67451c8-bba8-4c39-8faa-34141087ca61" xsi:nil="true"/>
    <_x0041_2 xmlns="ba63820f-b508-46cb-af79-b0d7d7b224f5">false</_x0041_2>
    <lcf76f155ced4ddcb4097134ff3c332f xmlns="ba63820f-b508-46cb-af79-b0d7d7b224f5">
      <Terms xmlns="http://schemas.microsoft.com/office/infopath/2007/PartnerControls"/>
    </lcf76f155ced4ddcb4097134ff3c332f>
    <AddedtoAnalysis_x003f_ xmlns="ba63820f-b508-46cb-af79-b0d7d7b224f5">false</AddedtoAnalysis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FF649F22CFBD4E90DB0987F419F9EB" ma:contentTypeVersion="13" ma:contentTypeDescription="Create a new document." ma:contentTypeScope="" ma:versionID="a478108f65a9e4838a86bf5e250ca734">
  <xsd:schema xmlns:xsd="http://www.w3.org/2001/XMLSchema" xmlns:xs="http://www.w3.org/2001/XMLSchema" xmlns:p="http://schemas.microsoft.com/office/2006/metadata/properties" xmlns:ns2="ba63820f-b508-46cb-af79-b0d7d7b224f5" xmlns:ns3="a67451c8-bba8-4c39-8faa-34141087ca61" targetNamespace="http://schemas.microsoft.com/office/2006/metadata/properties" ma:root="true" ma:fieldsID="d6e128c7700f7cba009b547e4d29dbcb" ns2:_="" ns3:_="">
    <xsd:import namespace="ba63820f-b508-46cb-af79-b0d7d7b224f5"/>
    <xsd:import namespace="a67451c8-bba8-4c39-8faa-34141087ca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AddedtoAnalysis_x003f_" minOccurs="0"/>
                <xsd:element ref="ns2:_x0041_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3820f-b508-46cb-af79-b0d7d7b224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eded0fd-c213-49dd-a8ef-20d10df3e8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AddedtoAnalysis_x003f_" ma:index="19" nillable="true" ma:displayName="Added to Analysis?" ma:default="0" ma:format="Dropdown" ma:internalName="AddedtoAnalysis_x003f_">
      <xsd:simpleType>
        <xsd:restriction base="dms:Boolean"/>
      </xsd:simpleType>
    </xsd:element>
    <xsd:element name="_x0041_2" ma:index="20" nillable="true" ma:displayName="A2" ma:default="0" ma:format="Dropdown" ma:internalName="_x0041_2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7451c8-bba8-4c39-8faa-34141087ca6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86fca6e-0041-43b9-8e29-0f81f4ab1570}" ma:internalName="TaxCatchAll" ma:showField="CatchAllData" ma:web="a67451c8-bba8-4c39-8faa-34141087ca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540F51-E948-43B4-9274-02C741F070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4A73CA-6A61-4953-ADEE-C8C65007385E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ba63820f-b508-46cb-af79-b0d7d7b224f5"/>
    <ds:schemaRef ds:uri="http://schemas.openxmlformats.org/package/2006/metadata/core-properties"/>
    <ds:schemaRef ds:uri="a67451c8-bba8-4c39-8faa-34141087ca6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9113846-9C16-46D3-8102-FBACED19FA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63820f-b508-46cb-af79-b0d7d7b224f5"/>
    <ds:schemaRef ds:uri="a67451c8-bba8-4c39-8faa-34141087ca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b3a245d-ae0c-41e5-a706-919401278756}" enabled="1" method="Standard" siteId="{28891a93-888f-489f-9930-e78b8f733ca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A. Instructions</vt:lpstr>
      <vt:lpstr>B. Budget Summary</vt:lpstr>
      <vt:lpstr>C. Bonus Detail</vt:lpstr>
      <vt:lpstr>D. Program Costs</vt:lpstr>
      <vt:lpstr>E. Budget Narrative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Vierria, Tara@HCAI</cp:lastModifiedBy>
  <cp:revision>0</cp:revision>
  <dcterms:created xsi:type="dcterms:W3CDTF">2026-07-17T04:48:56Z</dcterms:created>
  <dcterms:modified xsi:type="dcterms:W3CDTF">2026-07-29T20:31:01Z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0x010100DBFF649F22CFBD4E90DB0987F419F9EB</vt:lpwstr>
  </property>
  <property fmtid="{D5CDD505-2E9C-101B-9397-08002B2CF9AE}" pid="3" name="MediaServiceImageTags">
    <vt:lpwstr/>
  </property>
</Properties>
</file>