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ptiPatel-Misra\Downloads\"/>
    </mc:Choice>
  </mc:AlternateContent>
  <xr:revisionPtr revIDLastSave="0" documentId="13_ncr:1_{369013B4-3411-490D-B104-0A943630FB78}" xr6:coauthVersionLast="47" xr6:coauthVersionMax="47" xr10:uidLastSave="{00000000-0000-0000-0000-000000000000}"/>
  <bookViews>
    <workbookView xWindow="-110" yWindow="-110" windowWidth="22780" windowHeight="14540" firstSheet="2" activeTab="4" xr2:uid="{9A987B0D-8DD8-4E2C-B6A5-ABAA4FAE97B1}"/>
  </bookViews>
  <sheets>
    <sheet name="Sheet1" sheetId="4" r:id="rId1"/>
    <sheet name="Sheet2" sheetId="5" r:id="rId2"/>
    <sheet name="Data Export - Full Data_Full Da" sheetId="1" r:id="rId3"/>
    <sheet name="Data Export - DCOH_Full Data" sheetId="2" r:id="rId4"/>
    <sheet name="Data Export - Total Margin_Full" sheetId="3" r:id="rId5"/>
  </sheets>
  <definedNames>
    <definedName name="_xlnm._FilterDatabase" localSheetId="2" hidden="1">'Data Export - Full Data_Full Da'!$A$1:$AA$431</definedName>
    <definedName name="_xlnm._FilterDatabase" localSheetId="1" hidden="1">Sheet2!$A$1:$G$84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C3" i="5"/>
  <c r="D3" i="5"/>
  <c r="E3" i="5"/>
  <c r="F3" i="5"/>
  <c r="B4" i="5"/>
  <c r="C4" i="5"/>
  <c r="D4" i="5"/>
  <c r="E4" i="5"/>
  <c r="F4" i="5"/>
  <c r="B5" i="5"/>
  <c r="C5" i="5"/>
  <c r="D5" i="5"/>
  <c r="E5" i="5"/>
  <c r="F5" i="5"/>
  <c r="B6" i="5"/>
  <c r="C6" i="5"/>
  <c r="D6" i="5"/>
  <c r="E6" i="5"/>
  <c r="F6" i="5"/>
  <c r="B7" i="5"/>
  <c r="C7" i="5"/>
  <c r="D7" i="5"/>
  <c r="E7" i="5"/>
  <c r="F7" i="5"/>
  <c r="B8" i="5"/>
  <c r="C8" i="5"/>
  <c r="D8" i="5"/>
  <c r="E8" i="5"/>
  <c r="F8" i="5"/>
  <c r="B9" i="5"/>
  <c r="C9" i="5"/>
  <c r="D9" i="5"/>
  <c r="E9" i="5"/>
  <c r="F9" i="5"/>
  <c r="B10" i="5"/>
  <c r="C10" i="5"/>
  <c r="D10" i="5"/>
  <c r="E10" i="5"/>
  <c r="F10" i="5"/>
  <c r="B11" i="5"/>
  <c r="C11" i="5"/>
  <c r="D11" i="5"/>
  <c r="E11" i="5"/>
  <c r="F11" i="5"/>
  <c r="B12" i="5"/>
  <c r="C12" i="5"/>
  <c r="D12" i="5"/>
  <c r="E12" i="5"/>
  <c r="F12" i="5"/>
  <c r="B13" i="5"/>
  <c r="C13" i="5"/>
  <c r="D13" i="5"/>
  <c r="E13" i="5"/>
  <c r="F13" i="5"/>
  <c r="B14" i="5"/>
  <c r="C14" i="5"/>
  <c r="D14" i="5"/>
  <c r="E14" i="5"/>
  <c r="F14" i="5"/>
  <c r="B15" i="5"/>
  <c r="C15" i="5"/>
  <c r="D15" i="5"/>
  <c r="E15" i="5"/>
  <c r="F15" i="5"/>
  <c r="B16" i="5"/>
  <c r="C16" i="5"/>
  <c r="D16" i="5"/>
  <c r="E16" i="5"/>
  <c r="F16" i="5"/>
  <c r="B17" i="5"/>
  <c r="C17" i="5"/>
  <c r="D17" i="5"/>
  <c r="E17" i="5"/>
  <c r="F17" i="5"/>
  <c r="B18" i="5"/>
  <c r="C18" i="5"/>
  <c r="D18" i="5"/>
  <c r="E18" i="5"/>
  <c r="F18" i="5"/>
  <c r="B19" i="5"/>
  <c r="C19" i="5"/>
  <c r="D19" i="5"/>
  <c r="E19" i="5"/>
  <c r="F19" i="5"/>
  <c r="B20" i="5"/>
  <c r="C20" i="5"/>
  <c r="D20" i="5"/>
  <c r="E20" i="5"/>
  <c r="F20" i="5"/>
  <c r="B21" i="5"/>
  <c r="C21" i="5"/>
  <c r="D21" i="5"/>
  <c r="E21" i="5"/>
  <c r="F21" i="5"/>
  <c r="B22" i="5"/>
  <c r="C22" i="5"/>
  <c r="D22" i="5"/>
  <c r="E22" i="5"/>
  <c r="F22" i="5"/>
  <c r="B23" i="5"/>
  <c r="C23" i="5"/>
  <c r="D23" i="5"/>
  <c r="E23" i="5"/>
  <c r="F23" i="5"/>
  <c r="B24" i="5"/>
  <c r="C24" i="5"/>
  <c r="D24" i="5"/>
  <c r="E24" i="5"/>
  <c r="F24" i="5"/>
  <c r="B25" i="5"/>
  <c r="C25" i="5"/>
  <c r="D25" i="5"/>
  <c r="E25" i="5"/>
  <c r="F25" i="5"/>
  <c r="B26" i="5"/>
  <c r="C26" i="5"/>
  <c r="D26" i="5"/>
  <c r="E26" i="5"/>
  <c r="F26" i="5"/>
  <c r="B27" i="5"/>
  <c r="C27" i="5"/>
  <c r="D27" i="5"/>
  <c r="E27" i="5"/>
  <c r="F27" i="5"/>
  <c r="B28" i="5"/>
  <c r="C28" i="5"/>
  <c r="D28" i="5"/>
  <c r="E28" i="5"/>
  <c r="F28" i="5"/>
  <c r="B29" i="5"/>
  <c r="C29" i="5"/>
  <c r="D29" i="5"/>
  <c r="E29" i="5"/>
  <c r="F29" i="5"/>
  <c r="B30" i="5"/>
  <c r="C30" i="5"/>
  <c r="D30" i="5"/>
  <c r="E30" i="5"/>
  <c r="F30" i="5"/>
  <c r="B31" i="5"/>
  <c r="C31" i="5"/>
  <c r="D31" i="5"/>
  <c r="E31" i="5"/>
  <c r="F31" i="5"/>
  <c r="B32" i="5"/>
  <c r="C32" i="5"/>
  <c r="D32" i="5"/>
  <c r="E32" i="5"/>
  <c r="F32" i="5"/>
  <c r="B33" i="5"/>
  <c r="C33" i="5"/>
  <c r="D33" i="5"/>
  <c r="E33" i="5"/>
  <c r="F33" i="5"/>
  <c r="B34" i="5"/>
  <c r="C34" i="5"/>
  <c r="D34" i="5"/>
  <c r="E34" i="5"/>
  <c r="F34" i="5"/>
  <c r="B35" i="5"/>
  <c r="C35" i="5"/>
  <c r="D35" i="5"/>
  <c r="E35" i="5"/>
  <c r="F35" i="5"/>
  <c r="B36" i="5"/>
  <c r="C36" i="5"/>
  <c r="D36" i="5"/>
  <c r="E36" i="5"/>
  <c r="F36" i="5"/>
  <c r="B37" i="5"/>
  <c r="C37" i="5"/>
  <c r="D37" i="5"/>
  <c r="E37" i="5"/>
  <c r="F37" i="5"/>
  <c r="B38" i="5"/>
  <c r="C38" i="5"/>
  <c r="D38" i="5"/>
  <c r="E38" i="5"/>
  <c r="F38" i="5"/>
  <c r="B39" i="5"/>
  <c r="C39" i="5"/>
  <c r="D39" i="5"/>
  <c r="E39" i="5"/>
  <c r="F39" i="5"/>
  <c r="B40" i="5"/>
  <c r="C40" i="5"/>
  <c r="D40" i="5"/>
  <c r="E40" i="5"/>
  <c r="F40" i="5"/>
  <c r="B41" i="5"/>
  <c r="C41" i="5"/>
  <c r="D41" i="5"/>
  <c r="E41" i="5"/>
  <c r="F41" i="5"/>
  <c r="B42" i="5"/>
  <c r="C42" i="5"/>
  <c r="D42" i="5"/>
  <c r="E42" i="5"/>
  <c r="F42" i="5"/>
  <c r="B43" i="5"/>
  <c r="C43" i="5"/>
  <c r="D43" i="5"/>
  <c r="E43" i="5"/>
  <c r="F43" i="5"/>
  <c r="B44" i="5"/>
  <c r="C44" i="5"/>
  <c r="D44" i="5"/>
  <c r="E44" i="5"/>
  <c r="F44" i="5"/>
  <c r="B45" i="5"/>
  <c r="C45" i="5"/>
  <c r="D45" i="5"/>
  <c r="E45" i="5"/>
  <c r="F45" i="5"/>
  <c r="B46" i="5"/>
  <c r="C46" i="5"/>
  <c r="D46" i="5"/>
  <c r="E46" i="5"/>
  <c r="F46" i="5"/>
  <c r="B47" i="5"/>
  <c r="C47" i="5"/>
  <c r="D47" i="5"/>
  <c r="E47" i="5"/>
  <c r="F47" i="5"/>
  <c r="B48" i="5"/>
  <c r="C48" i="5"/>
  <c r="D48" i="5"/>
  <c r="E48" i="5"/>
  <c r="F48" i="5"/>
  <c r="B49" i="5"/>
  <c r="C49" i="5"/>
  <c r="D49" i="5"/>
  <c r="E49" i="5"/>
  <c r="F49" i="5"/>
  <c r="B50" i="5"/>
  <c r="C50" i="5"/>
  <c r="D50" i="5"/>
  <c r="E50" i="5"/>
  <c r="F50" i="5"/>
  <c r="B51" i="5"/>
  <c r="C51" i="5"/>
  <c r="D51" i="5"/>
  <c r="E51" i="5"/>
  <c r="F51" i="5"/>
  <c r="B52" i="5"/>
  <c r="C52" i="5"/>
  <c r="D52" i="5"/>
  <c r="E52" i="5"/>
  <c r="F52" i="5"/>
  <c r="B53" i="5"/>
  <c r="C53" i="5"/>
  <c r="D53" i="5"/>
  <c r="E53" i="5"/>
  <c r="F53" i="5"/>
  <c r="B54" i="5"/>
  <c r="C54" i="5"/>
  <c r="D54" i="5"/>
  <c r="E54" i="5"/>
  <c r="F54" i="5"/>
  <c r="B55" i="5"/>
  <c r="C55" i="5"/>
  <c r="D55" i="5"/>
  <c r="E55" i="5"/>
  <c r="F55" i="5"/>
  <c r="B56" i="5"/>
  <c r="C56" i="5"/>
  <c r="D56" i="5"/>
  <c r="E56" i="5"/>
  <c r="F56" i="5"/>
  <c r="B57" i="5"/>
  <c r="C57" i="5"/>
  <c r="D57" i="5"/>
  <c r="E57" i="5"/>
  <c r="F57" i="5"/>
  <c r="B58" i="5"/>
  <c r="C58" i="5"/>
  <c r="D58" i="5"/>
  <c r="E58" i="5"/>
  <c r="F58" i="5"/>
  <c r="B59" i="5"/>
  <c r="C59" i="5"/>
  <c r="D59" i="5"/>
  <c r="E59" i="5"/>
  <c r="F59" i="5"/>
  <c r="B60" i="5"/>
  <c r="C60" i="5"/>
  <c r="D60" i="5"/>
  <c r="E60" i="5"/>
  <c r="F60" i="5"/>
  <c r="B61" i="5"/>
  <c r="C61" i="5"/>
  <c r="D61" i="5"/>
  <c r="E61" i="5"/>
  <c r="F61" i="5"/>
  <c r="B62" i="5"/>
  <c r="C62" i="5"/>
  <c r="D62" i="5"/>
  <c r="E62" i="5"/>
  <c r="F62" i="5"/>
  <c r="B63" i="5"/>
  <c r="C63" i="5"/>
  <c r="D63" i="5"/>
  <c r="E63" i="5"/>
  <c r="F63" i="5"/>
  <c r="B64" i="5"/>
  <c r="C64" i="5"/>
  <c r="D64" i="5"/>
  <c r="E64" i="5"/>
  <c r="F64" i="5"/>
  <c r="B65" i="5"/>
  <c r="C65" i="5"/>
  <c r="D65" i="5"/>
  <c r="E65" i="5"/>
  <c r="F65" i="5"/>
  <c r="B66" i="5"/>
  <c r="C66" i="5"/>
  <c r="D66" i="5"/>
  <c r="E66" i="5"/>
  <c r="F66" i="5"/>
  <c r="B67" i="5"/>
  <c r="C67" i="5"/>
  <c r="D67" i="5"/>
  <c r="E67" i="5"/>
  <c r="F67" i="5"/>
  <c r="B68" i="5"/>
  <c r="C68" i="5"/>
  <c r="D68" i="5"/>
  <c r="E68" i="5"/>
  <c r="F68" i="5"/>
  <c r="B69" i="5"/>
  <c r="C69" i="5"/>
  <c r="D69" i="5"/>
  <c r="E69" i="5"/>
  <c r="F69" i="5"/>
  <c r="B70" i="5"/>
  <c r="C70" i="5"/>
  <c r="D70" i="5"/>
  <c r="E70" i="5"/>
  <c r="F70" i="5"/>
  <c r="B71" i="5"/>
  <c r="C71" i="5"/>
  <c r="D71" i="5"/>
  <c r="E71" i="5"/>
  <c r="F71" i="5"/>
  <c r="B72" i="5"/>
  <c r="C72" i="5"/>
  <c r="D72" i="5"/>
  <c r="E72" i="5"/>
  <c r="F72" i="5"/>
  <c r="B73" i="5"/>
  <c r="C73" i="5"/>
  <c r="D73" i="5"/>
  <c r="E73" i="5"/>
  <c r="F73" i="5"/>
  <c r="B74" i="5"/>
  <c r="C74" i="5"/>
  <c r="D74" i="5"/>
  <c r="E74" i="5"/>
  <c r="F74" i="5"/>
  <c r="B75" i="5"/>
  <c r="C75" i="5"/>
  <c r="D75" i="5"/>
  <c r="E75" i="5"/>
  <c r="F75" i="5"/>
  <c r="B76" i="5"/>
  <c r="C76" i="5"/>
  <c r="D76" i="5"/>
  <c r="E76" i="5"/>
  <c r="F76" i="5"/>
  <c r="B77" i="5"/>
  <c r="C77" i="5"/>
  <c r="D77" i="5"/>
  <c r="E77" i="5"/>
  <c r="F77" i="5"/>
  <c r="B78" i="5"/>
  <c r="C78" i="5"/>
  <c r="D78" i="5"/>
  <c r="E78" i="5"/>
  <c r="F78" i="5"/>
  <c r="B79" i="5"/>
  <c r="C79" i="5"/>
  <c r="D79" i="5"/>
  <c r="E79" i="5"/>
  <c r="F79" i="5"/>
  <c r="B80" i="5"/>
  <c r="C80" i="5"/>
  <c r="D80" i="5"/>
  <c r="E80" i="5"/>
  <c r="F80" i="5"/>
  <c r="B81" i="5"/>
  <c r="C81" i="5"/>
  <c r="D81" i="5"/>
  <c r="E81" i="5"/>
  <c r="F81" i="5"/>
  <c r="B82" i="5"/>
  <c r="C82" i="5"/>
  <c r="D82" i="5"/>
  <c r="E82" i="5"/>
  <c r="F82" i="5"/>
  <c r="B83" i="5"/>
  <c r="C83" i="5"/>
  <c r="D83" i="5"/>
  <c r="E83" i="5"/>
  <c r="F83" i="5"/>
  <c r="B84" i="5"/>
  <c r="C84" i="5"/>
  <c r="D84" i="5"/>
  <c r="E84" i="5"/>
  <c r="F84" i="5"/>
  <c r="F2" i="5"/>
  <c r="E2" i="5"/>
  <c r="D2" i="5"/>
  <c r="C2" i="5"/>
  <c r="B2" i="5"/>
</calcChain>
</file>

<file path=xl/sharedStrings.xml><?xml version="1.0" encoding="utf-8"?>
<sst xmlns="http://schemas.openxmlformats.org/spreadsheetml/2006/main" count="5749" uniqueCount="558">
  <si>
    <t>FAC_NAME</t>
  </si>
  <si>
    <t>Facility Type</t>
  </si>
  <si>
    <t>FAC_NO</t>
  </si>
  <si>
    <t>COUNTY</t>
  </si>
  <si>
    <t>BED_LIC</t>
  </si>
  <si>
    <t>MSSA_DESIG</t>
  </si>
  <si>
    <t>BEG_DATE</t>
  </si>
  <si>
    <t>END_DATE</t>
  </si>
  <si>
    <t>DEP_AMORT_EXP_OPS</t>
  </si>
  <si>
    <t>TYPE_CNTRL</t>
  </si>
  <si>
    <t>HSA</t>
  </si>
  <si>
    <t>TOT_OP_EXP</t>
  </si>
  <si>
    <t>LIMITED_USE_CASH</t>
  </si>
  <si>
    <t>LIMITED_USE_INV</t>
  </si>
  <si>
    <t>MARKETABLE_SEC</t>
  </si>
  <si>
    <t>NET_MCAL</t>
  </si>
  <si>
    <t>NET_MCAL_MC</t>
  </si>
  <si>
    <t>NET_MCAR</t>
  </si>
  <si>
    <t>NET_MCAR_MC</t>
  </si>
  <si>
    <t>NET_TOT</t>
  </si>
  <si>
    <t>OTH_OP_REV</t>
  </si>
  <si>
    <t>NONOP_REV</t>
  </si>
  <si>
    <t>CASH</t>
  </si>
  <si>
    <t>Days Cash on Hand</t>
  </si>
  <si>
    <t>Percent Medi-Cal</t>
  </si>
  <si>
    <t>Percent Medicare</t>
  </si>
  <si>
    <t>Pre-Tax Net Income</t>
  </si>
  <si>
    <t>Total Margin</t>
  </si>
  <si>
    <t>Total Operational Revenue</t>
  </si>
  <si>
    <t>KINDRED HOSPITAL - LA MIRADA</t>
  </si>
  <si>
    <t>General Acute Care</t>
  </si>
  <si>
    <t>Los Angeles</t>
  </si>
  <si>
    <t>Urban</t>
  </si>
  <si>
    <t>Investor - Corp.</t>
  </si>
  <si>
    <t>11 - Los Angeles</t>
  </si>
  <si>
    <t>JEROLD PHELPS COMMUNITY HOSPITAL</t>
  </si>
  <si>
    <t>Humboldt</t>
  </si>
  <si>
    <t>Frontier</t>
  </si>
  <si>
    <t>District</t>
  </si>
  <si>
    <t>01 - Northern California</t>
  </si>
  <si>
    <t>SURPRISE VALLEY COMMUNITY HOSPITAL</t>
  </si>
  <si>
    <t>Modoc</t>
  </si>
  <si>
    <t>MODOC MEDICAL CENTER</t>
  </si>
  <si>
    <t>PLUMAS DISTRICT HOSPITAL</t>
  </si>
  <si>
    <t>Plumas</t>
  </si>
  <si>
    <t>EASTERN PLUMAS HEALTH CARE</t>
  </si>
  <si>
    <t>SENECA HEALTHCARE DISTRICT</t>
  </si>
  <si>
    <t>MAYERS MEMORIAL HOSPITAL</t>
  </si>
  <si>
    <t>Shasta</t>
  </si>
  <si>
    <t>TRINITY HOSPITAL</t>
  </si>
  <si>
    <t>Trinity</t>
  </si>
  <si>
    <t>KERN VALLEY HOSPITAL DISTRICT</t>
  </si>
  <si>
    <t>Kern</t>
  </si>
  <si>
    <t>09 - Central</t>
  </si>
  <si>
    <t>SOUTHERN INYO HOSPITAL</t>
  </si>
  <si>
    <t>Inyo</t>
  </si>
  <si>
    <t>12 - Inland Counties</t>
  </si>
  <si>
    <t>COLORADO RIVER MEDICAL CENTER</t>
  </si>
  <si>
    <t>San Bernardino</t>
  </si>
  <si>
    <t>CATALINA ISLAND MEDICAL CENTER</t>
  </si>
  <si>
    <t>Non Profit Corp.</t>
  </si>
  <si>
    <t>PROVIDENCE REDWOOD MEMORIAL HOSPITAL</t>
  </si>
  <si>
    <t>Rural</t>
  </si>
  <si>
    <t>Church</t>
  </si>
  <si>
    <t>ADVENTIST HEALTH UKIAH VALLEY</t>
  </si>
  <si>
    <t>Mendocino</t>
  </si>
  <si>
    <t>MERCY MEDICAL CENTER - MT. SHASTA</t>
  </si>
  <si>
    <t>Siskiyou</t>
  </si>
  <si>
    <t>ST. ELIZABETH COMMUNITY HOSPITAL</t>
  </si>
  <si>
    <t>Tehama</t>
  </si>
  <si>
    <t>ADVENTIST HEALTH SONORA - GREENLEY</t>
  </si>
  <si>
    <t>Tuolumne</t>
  </si>
  <si>
    <t>06 - North San Joaquin</t>
  </si>
  <si>
    <t>EL CENTRO REGIONAL MEDICAL CENTER</t>
  </si>
  <si>
    <t>Imperial</t>
  </si>
  <si>
    <t>City/County</t>
  </si>
  <si>
    <t>14 - San Diego/Imperial</t>
  </si>
  <si>
    <t>TAHOE FOREST HOSPITAL</t>
  </si>
  <si>
    <t>Nevada</t>
  </si>
  <si>
    <t>02 - Golden Empire</t>
  </si>
  <si>
    <t>OAK VALLEY HOSPITAL DISTRICT</t>
  </si>
  <si>
    <t>Stanislaus</t>
  </si>
  <si>
    <t>HAZEL HAWKINS MEMORIAL HOSPITAL</t>
  </si>
  <si>
    <t>San Benito</t>
  </si>
  <si>
    <t>08 - Mid-Coast</t>
  </si>
  <si>
    <t>JOHN C. FREMONT HEALTHCARE DISTRICT</t>
  </si>
  <si>
    <t>Mariposa</t>
  </si>
  <si>
    <t>SIERRA VIEW MEDICAL CENTER</t>
  </si>
  <si>
    <t>Tulare</t>
  </si>
  <si>
    <t>LOMPOC VALLEY MEDICAL CENTER</t>
  </si>
  <si>
    <t>Santa Barbara</t>
  </si>
  <si>
    <t>10 - Santa Barbara/Ventura</t>
  </si>
  <si>
    <t>NORTHERN INYO HOSPITAL</t>
  </si>
  <si>
    <t>MAMMOTH HOSPITAL</t>
  </si>
  <si>
    <t>Mono</t>
  </si>
  <si>
    <t>BEAR VALLEY COMMUNITY HOSPITAL</t>
  </si>
  <si>
    <t>MOUNTAINS COMMUNITY HOSPITAL</t>
  </si>
  <si>
    <t>PIONEERS MEMORIAL HEALTHCARE DISTRICT</t>
  </si>
  <si>
    <t>COLUSA MEDICAL CENTER</t>
  </si>
  <si>
    <t>Colusa</t>
  </si>
  <si>
    <t>MAD RIVER COMMUNITY HOSPITAL</t>
  </si>
  <si>
    <t>HEALDSBURG HOSPITAL</t>
  </si>
  <si>
    <t>Sonoma</t>
  </si>
  <si>
    <t>03 - North Bay</t>
  </si>
  <si>
    <t>ADVENTIST HEALTH SIERRA VISTA</t>
  </si>
  <si>
    <t>San Luis Obispo</t>
  </si>
  <si>
    <t>COALINGA REGIONAL MEDICAL CENTER</t>
  </si>
  <si>
    <t>Fresno</t>
  </si>
  <si>
    <t>RIVER VISTA BEHAVIORAL HEALTH</t>
  </si>
  <si>
    <t>Madera</t>
  </si>
  <si>
    <t>BARSTOW COMMUNITY HOSPITAL</t>
  </si>
  <si>
    <t>SONOMA SPECIALTY HOSPITAL</t>
  </si>
  <si>
    <t>Investor - Indiv.</t>
  </si>
  <si>
    <t>ORCHARD HOSPITAL</t>
  </si>
  <si>
    <t>Butte</t>
  </si>
  <si>
    <t>OROVILLE HOSPITAL</t>
  </si>
  <si>
    <t>SUTTER COAST HOSPITAL</t>
  </si>
  <si>
    <t>Del Norte</t>
  </si>
  <si>
    <t>PROVIDENCE ST. JOSEPH HOSPITAL - EUREKA</t>
  </si>
  <si>
    <t>SUTTER LAKESIDE HOSPITAL</t>
  </si>
  <si>
    <t>Lake</t>
  </si>
  <si>
    <t>ADVENTIST HEALTH CLEARLAKE</t>
  </si>
  <si>
    <t>BANNER LASSEN MEDICAL CENTER</t>
  </si>
  <si>
    <t>Lassen</t>
  </si>
  <si>
    <t>ADVENTIST HEALTH HOWARD MEMORIAL</t>
  </si>
  <si>
    <t>ADVENTIST HEALTH MENDOCINO COAST</t>
  </si>
  <si>
    <t>FAIRCHILD MEDICAL CENTER</t>
  </si>
  <si>
    <t>BARTON MEMORIAL HOSPITAL</t>
  </si>
  <si>
    <t>El Dorado</t>
  </si>
  <si>
    <t>MARSHALL MEDICAL CENTER</t>
  </si>
  <si>
    <t>SIERRA NEVADA MEMORIAL HOSPITAL</t>
  </si>
  <si>
    <t>ADVENTIST HEALTH AND RIDEOUT</t>
  </si>
  <si>
    <t>Yuba</t>
  </si>
  <si>
    <t>ADVENTIST HEALTH ST. HELENA</t>
  </si>
  <si>
    <t>Napa</t>
  </si>
  <si>
    <t>SUTTER AMADOR HOSPITAL</t>
  </si>
  <si>
    <t>Amador</t>
  </si>
  <si>
    <t>MARK TWAIN MEDICAL CENTER</t>
  </si>
  <si>
    <t>Calaveras</t>
  </si>
  <si>
    <t>MEMORIAL HOSPITAL LOS BANOS</t>
  </si>
  <si>
    <t>Merced</t>
  </si>
  <si>
    <t>GEORGE L. MEE MEMORIAL HOSPITAL</t>
  </si>
  <si>
    <t>Monterey</t>
  </si>
  <si>
    <t>FRENCH HOSPITAL MEDICAL CENTER - SAN LUIS OBISPO</t>
  </si>
  <si>
    <t>CLOVIS COMMUNITY MEDICAL CENTER</t>
  </si>
  <si>
    <t>ADVENTIST HEALTH REEDLEY</t>
  </si>
  <si>
    <t>ADVENTIST HEALTH TEHACHAPI VALLEY</t>
  </si>
  <si>
    <t>RIDGECREST REGIONAL HOSPITAL</t>
  </si>
  <si>
    <t>MADERA COMMUNITY HOSPITAL</t>
  </si>
  <si>
    <t>VALLEY CHILDREN'S HOSPITAL</t>
  </si>
  <si>
    <t>ADVENTIST HEALTH TULARE</t>
  </si>
  <si>
    <t>SANTA YNEZ VALLEY COTTAGE HOSPITAL</t>
  </si>
  <si>
    <t>COMMUNITY MEMORIAL HOSPITAL - OJAI</t>
  </si>
  <si>
    <t>Ventura</t>
  </si>
  <si>
    <t>HI-DESERT MEDICAL CENTER</t>
  </si>
  <si>
    <t>SUTTER SURGICAL HOSPITAL - NORTH VALLEY</t>
  </si>
  <si>
    <t>Sutter</t>
  </si>
  <si>
    <t>Non Profit Other</t>
  </si>
  <si>
    <t>SEMPERVIRENS P.H.F.</t>
  </si>
  <si>
    <t>Psychiatric Health Facilities</t>
  </si>
  <si>
    <t>SUTTER - YUBA - PHF</t>
  </si>
  <si>
    <t>MARIE GREEN PSYCHIATRIC CENTER - PHF</t>
  </si>
  <si>
    <t>SAN LUIS OBISPO COUNTY - PHF</t>
  </si>
  <si>
    <t>RESTPADD RED BLUFF PSYCHIATRIC HEALTH FACILITY</t>
  </si>
  <si>
    <t>TELECARE EL DORADO COUNTY P.H.F.</t>
  </si>
  <si>
    <t>STABLER LANE BEHAVIORAL HEALTH - PHF</t>
  </si>
  <si>
    <t>NORTH VALLEY BEHAVIORAL HEALTH - PHF</t>
  </si>
  <si>
    <t>COALINGA STATE HOSPITAL</t>
  </si>
  <si>
    <t>State Hospitals</t>
  </si>
  <si>
    <t>State</t>
  </si>
  <si>
    <t>PORTERVILLE STATE HOSPITAL</t>
  </si>
  <si>
    <t>SACRAMENTO REHABILITATION HOSPITAL</t>
  </si>
  <si>
    <t>Sacramento</t>
  </si>
  <si>
    <t>STOCKTON REGIONAL REHABILITATION HOSPITAL</t>
  </si>
  <si>
    <t>San Joaquin</t>
  </si>
  <si>
    <t>MERCY MEDICAL CENTER - REDDING</t>
  </si>
  <si>
    <t>MERCY GENERAL HOSPITAL</t>
  </si>
  <si>
    <t>MERCY HOSPITAL - FOLSOM</t>
  </si>
  <si>
    <t>PROVIDENCE QUEEN OF THE VALLEY MEDICAL CENTER</t>
  </si>
  <si>
    <t>PROVIDENCE SANTA ROSA MEMORIAL HOSPITAL</t>
  </si>
  <si>
    <t>AHMC SETON MEDICAL CENTER</t>
  </si>
  <si>
    <t>San Mateo</t>
  </si>
  <si>
    <t>04 - West Bay</t>
  </si>
  <si>
    <t>ST. AGNES MEDICAL CENTER</t>
  </si>
  <si>
    <t>ADVENTIST HEALTH HANFORD</t>
  </si>
  <si>
    <t>Kings</t>
  </si>
  <si>
    <t>ADVENTIST HEALTH SIMI VALLEY</t>
  </si>
  <si>
    <t>ST. JOHN'S REGIONAL MEDICAL CENTER</t>
  </si>
  <si>
    <t>PROVIDENCE TARZANA MEDICAL CENTER</t>
  </si>
  <si>
    <t>PROVIDENCE ST. JOHN'S HEALTH CENTER</t>
  </si>
  <si>
    <t>PROVIDENCE HOLY CROSS MEDICAL CENTER</t>
  </si>
  <si>
    <t>PROVIDENCE ST. JOSEPH MEDICAL CENTER</t>
  </si>
  <si>
    <t>ADVENTIST HEALTH GLENDALE</t>
  </si>
  <si>
    <t>PROVIDENCE ST. JOSEPH HOSPITAL</t>
  </si>
  <si>
    <t>Orange</t>
  </si>
  <si>
    <t>13 - Orange</t>
  </si>
  <si>
    <t>PROVIDENCE ST. JUDE MEDICAL CENTER</t>
  </si>
  <si>
    <t>ZUCKERBERG SAN FRANCISCO GENERAL HOSPITAL &amp; TRAUMA CENTER</t>
  </si>
  <si>
    <t>San Francisco</t>
  </si>
  <si>
    <t>SAN MATEO MEDICAL CENTER</t>
  </si>
  <si>
    <t>HIGHLAND HOSPITAL</t>
  </si>
  <si>
    <t>Alameda</t>
  </si>
  <si>
    <t>05 - East Bay</t>
  </si>
  <si>
    <t>ALAMEDA HOSPITAL</t>
  </si>
  <si>
    <t>CONTRA COSTA REGIONAL MEDICAL CENTER</t>
  </si>
  <si>
    <t>Contra Costa</t>
  </si>
  <si>
    <t>SAN JOAQUIN GENERAL HOSPITAL</t>
  </si>
  <si>
    <t>SANTA CLARA VALLEY MEDICAL CENTER</t>
  </si>
  <si>
    <t>Santa Clara</t>
  </si>
  <si>
    <t>07 - Santa Clara</t>
  </si>
  <si>
    <t>NATIVIDAD MEDICAL CENTER</t>
  </si>
  <si>
    <t>KERN MEDICAL CENTER</t>
  </si>
  <si>
    <t>VENTURA COUNTY MEDICAL CENTER</t>
  </si>
  <si>
    <t>LAC/HARBOR - UCLA MEDICAL CENTER</t>
  </si>
  <si>
    <t>LAC/RANCHO LOS AMIGOS NATIONAL REHABILITATION CENTER</t>
  </si>
  <si>
    <t>LAC/OLIVE VIEW - UCLA MEDICAL CENTER</t>
  </si>
  <si>
    <t>LOS ANGELES GENERAL MEDICAL CENTER</t>
  </si>
  <si>
    <t>RIVERSIDE UNIVERSITY HEALTH SYSTEM MEDICAL CENTER</t>
  </si>
  <si>
    <t>Riverside</t>
  </si>
  <si>
    <t>ARROWHEAD REGIONAL MEDICAL CENTER</t>
  </si>
  <si>
    <t>SONOMA VALLEY HOSPITAL</t>
  </si>
  <si>
    <t>WASHINGTON HOSPITAL - FREMONT</t>
  </si>
  <si>
    <t>SALINAS VALLEY HEALTH MEDICAL CENTER</t>
  </si>
  <si>
    <t>KAWEAH DELTA MEDICAL CENTER</t>
  </si>
  <si>
    <t>ANTELOPE VALLEY MEDICAL CENTER</t>
  </si>
  <si>
    <t>SAN GORGONIO MEMORIAL HOSPITAL</t>
  </si>
  <si>
    <t>PALOMAR MEDICAL CENTER POWAY</t>
  </si>
  <si>
    <t>San Diego</t>
  </si>
  <si>
    <t>PALOMAR MEDICAL CENTER</t>
  </si>
  <si>
    <t>TRI-CITY MEDICAL CENTER</t>
  </si>
  <si>
    <t>SHASTA REGIONAL MEDICAL CENTER</t>
  </si>
  <si>
    <t>VIBRA HOSPITAL OF NORTHERN CALIFORNIA</t>
  </si>
  <si>
    <t>SACRAMENTO BEHAVIORAL HEALTHCARE HOSPITAL, LLC</t>
  </si>
  <si>
    <t>HERITAGE OAKS HOSPITAL</t>
  </si>
  <si>
    <t>SIERRA VISTA HOSPITAL</t>
  </si>
  <si>
    <t>VIBRA HOSPITAL OF SACRAMENTO</t>
  </si>
  <si>
    <t>AURORA BEHAVIORAL HEALTHCARE - SANTA ROSA</t>
  </si>
  <si>
    <t>SONOMA COUNTY HEALING CENTER - PHF</t>
  </si>
  <si>
    <t>PETALUMA VALLEY HOSPITAL</t>
  </si>
  <si>
    <t>KENTFIELD HOSPITAL</t>
  </si>
  <si>
    <t>Marin</t>
  </si>
  <si>
    <t>FREMONT HOSPITAL</t>
  </si>
  <si>
    <t>KINDRED HOSPITAL - SAN FRANCISCO BAY AREA</t>
  </si>
  <si>
    <t>SAN RAMON REGIONAL MEDICAL CENTER</t>
  </si>
  <si>
    <t>DOCTORS HOSPITAL OF MANTECA</t>
  </si>
  <si>
    <t>DOCTORS MEDICAL CENTER - MODESTO</t>
  </si>
  <si>
    <t>ENCOMPASS HEALTH REHABILITATION HOSPITAL OF MODESTO</t>
  </si>
  <si>
    <t>CENTRAL VALLEY SPECIALTY HOSPITAL</t>
  </si>
  <si>
    <t>SAN JOSE BEHAVIORAL HEALTH</t>
  </si>
  <si>
    <t>CHILDREN'S HEALTHCARE ORGANIZATION OF NORTHERN CA - PEDIATRIC HOSPITAL</t>
  </si>
  <si>
    <t>ADVENTIST HEALTH TWIN CITIES</t>
  </si>
  <si>
    <t>WATSONVILLE COMMUNITY HOSPITAL</t>
  </si>
  <si>
    <t>Santa Cruz</t>
  </si>
  <si>
    <t>SAN JOAQUIN VALLEY REHABILITATION HOSPITAL</t>
  </si>
  <si>
    <t>CENTRAL CALIFORNIA REHABILITATION HOSPITAL, LLC</t>
  </si>
  <si>
    <t>ENCOMPASS HEALTH REHABILITATION HOSPITAL OF BAKERSFIELD</t>
  </si>
  <si>
    <t>BAKERSFIELD BEHAVIORAL HEALTHCARE HOSPITAL</t>
  </si>
  <si>
    <t>LOS ROBLES HOSPITAL AND MEDICAL CENTER</t>
  </si>
  <si>
    <t>AURORA VISTA DEL MAR HOSPITAL</t>
  </si>
  <si>
    <t>SAN DIMAS COMMUNITY HOSPITAL</t>
  </si>
  <si>
    <t>AURORA LAS ENCINAS HOSPITAL</t>
  </si>
  <si>
    <t>AURORA CHARTER OAK</t>
  </si>
  <si>
    <t>CALIFORNIA REHABILITATION INSTITUTE</t>
  </si>
  <si>
    <t>ENCINO HOSPITAL MEDICAL CENTER</t>
  </si>
  <si>
    <t>DEL AMO HOSPITAL</t>
  </si>
  <si>
    <t>UCI HEALTH-LAKEWOOD</t>
  </si>
  <si>
    <t>WHITTIER HOSPITAL MEDICAL CENTER</t>
  </si>
  <si>
    <t>KINDRED HOSPITAL - PARAMOUNT</t>
  </si>
  <si>
    <t>COLLEGE HOSPITAL</t>
  </si>
  <si>
    <t>PALMDALE REGIONAL MEDICAL CENTER</t>
  </si>
  <si>
    <t>GARFIELD MEDICAL CENTER</t>
  </si>
  <si>
    <t>LOS ANGELES COMMUNITY HOSPITAL</t>
  </si>
  <si>
    <t>COLLEGE MEDICAL CENTER</t>
  </si>
  <si>
    <t>PACIFICA HOSPITAL OF THE VALLEY</t>
  </si>
  <si>
    <t>UCLA WEST VALLEY MEDICAL CENTER</t>
  </si>
  <si>
    <t>L.A. DOWNTOWN MEDICAL CENTER</t>
  </si>
  <si>
    <t>ST. FRANCIS MEDICAL CENTER</t>
  </si>
  <si>
    <t>CENTINELA HOSPITAL MEDICAL CENTER</t>
  </si>
  <si>
    <t>EMANATE HEALTH INTER-COMMUNITY HOSPITAL</t>
  </si>
  <si>
    <t>SOUTHERN CALIFORNIA HOSPITAL AT HOLLYWOOD</t>
  </si>
  <si>
    <t>KINDRED HOSPITAL - SOUTH BAY</t>
  </si>
  <si>
    <t>GLENDORA HOSPITAL</t>
  </si>
  <si>
    <t>COMMUNITY HOSPITAL OF HUNTINGTON PARK</t>
  </si>
  <si>
    <t>KINDRED HOSPITAL - LOS ANGELES</t>
  </si>
  <si>
    <t>BHC ALHAMBRA HOSPITAL</t>
  </si>
  <si>
    <t>SAN GABRIEL VALLEY MEDICAL CENTER</t>
  </si>
  <si>
    <t>MISSION COMMUNITY HOSPITAL - PANORAMA</t>
  </si>
  <si>
    <t>TEMECULA VALLEY HOSPITAL</t>
  </si>
  <si>
    <t>JOHN F. KENNEDY MEMORIAL HOSPITAL</t>
  </si>
  <si>
    <t>DOCTORS HOSPITAL OF RIVERSIDE</t>
  </si>
  <si>
    <t>SOUTHWEST HEALTHCARE SYSTEM - MURRIETA</t>
  </si>
  <si>
    <t>CORONA REGIONAL MEDICAL CENTER - MAIN</t>
  </si>
  <si>
    <t>DESERT REGIONAL MEDICAL CENTER</t>
  </si>
  <si>
    <t>KINDRED HOSPITAL - RIVERSIDE</t>
  </si>
  <si>
    <t>HEMET GLOBAL MEDICAL CENTER</t>
  </si>
  <si>
    <t>REHABILITATION HOSPITAL OF SOUTHERN CALIFORNIA</t>
  </si>
  <si>
    <t>ENCOMPASS HEALTH REHABILITATION HOSPITAL OF MURRIETA</t>
  </si>
  <si>
    <t>PACIFIC GROVE HOSPITAL</t>
  </si>
  <si>
    <t>MENIFEE GLOBAL MEDICAL CENTER</t>
  </si>
  <si>
    <t>VICTOR VALLEY GLOBAL MEDICAL CENTER</t>
  </si>
  <si>
    <t>MONTCLAIR HOSPITAL MEDICAL CENTER</t>
  </si>
  <si>
    <t>CHINO VALLEY MEDICAL CENTER</t>
  </si>
  <si>
    <t>DESERT VALLEY HOSPITAL</t>
  </si>
  <si>
    <t>CANYON RIDGE HOSPITAL</t>
  </si>
  <si>
    <t>KINDRED HOSPITAL - RANCHO</t>
  </si>
  <si>
    <t>TOTALLY KIDS REHABILITATION HOSPITAL</t>
  </si>
  <si>
    <t>KINDRED HOSPITAL - ONTARIO</t>
  </si>
  <si>
    <t>CHAPMAN GLOBAL MEDICAL CENTER</t>
  </si>
  <si>
    <t>ALISO RIDGE BEHAVIORAL HEALTH</t>
  </si>
  <si>
    <t>COLLEGE HOSPITAL COSTA MESA</t>
  </si>
  <si>
    <t>LA PALMA INTERCOMMUNITY HOSPITAL</t>
  </si>
  <si>
    <t>HUNTINGTON BEACH HOSPITAL</t>
  </si>
  <si>
    <t>GARDEN GROVE HOSPITAL AND MEDICAL CENTER</t>
  </si>
  <si>
    <t>FOOTHILL REGIONAL MEDICAL CENTER</t>
  </si>
  <si>
    <t>SOUTH COAST GLOBAL MEDICAL CENTER</t>
  </si>
  <si>
    <t>ANAHEIM GLOBAL MEDICAL CENTER</t>
  </si>
  <si>
    <t>WEST ANAHEIM MEDICAL CENTER</t>
  </si>
  <si>
    <t>ORANGE COUNTY GLOBAL MEDICAL CENTER</t>
  </si>
  <si>
    <t>HEALTHBRIDGE CHILDREN'S HOSPITAL - ORANGE</t>
  </si>
  <si>
    <t>HOAG ORTHOPEDIC INSTITUTE</t>
  </si>
  <si>
    <t>KINDRED HOSPITAL - BREA</t>
  </si>
  <si>
    <t>LAGUNA TREATMENT CENTER</t>
  </si>
  <si>
    <t>ANAHEIM COMMUNITY HOSPITAL</t>
  </si>
  <si>
    <t>KINDRED HOSPITAL - WESTMINSTER</t>
  </si>
  <si>
    <t>AURORA SAN DIEGO</t>
  </si>
  <si>
    <t>SELECT SPECIALTY HOSPITAL - SAN DIEGO</t>
  </si>
  <si>
    <t>PARADISE VALLEY HOSPITAL</t>
  </si>
  <si>
    <t>PALOMAR REHABILITATION INSTITUTE</t>
  </si>
  <si>
    <t>KINDRED HOSPITAL - SAN DIEGO</t>
  </si>
  <si>
    <t>CASA PALMERA CARE CENTER, LLC</t>
  </si>
  <si>
    <t>ALVARADO PARKWAY INSTITUTE BHS</t>
  </si>
  <si>
    <t>PATIENTS' HOSPITAL OF REDDING</t>
  </si>
  <si>
    <t>EMANUEL MEDICAL CENTER</t>
  </si>
  <si>
    <t>Investor - Ptnr.</t>
  </si>
  <si>
    <t>GOOD SAMARITAN HOSPITAL - SAN JOSE</t>
  </si>
  <si>
    <t>FRESNO SURGICAL HOSPITAL</t>
  </si>
  <si>
    <t>GOOD SAMARITAN HOSPITAL - BAKERSFIELD</t>
  </si>
  <si>
    <t>COAST PLAZA HOSPITAL</t>
  </si>
  <si>
    <t>GREATER EL MONTE COMMUNITY HOSPITAL</t>
  </si>
  <si>
    <t>HOLLYWOOD PRESBYTERIAN MEDICAL CENTER</t>
  </si>
  <si>
    <t>ALHAMBRA HOSPITAL MEDICAL CENTER</t>
  </si>
  <si>
    <t>MONTEREY PARK HOSPITAL</t>
  </si>
  <si>
    <t>EAST LOS ANGELES DOCTOR'S HOSPITAL</t>
  </si>
  <si>
    <t>MEMORIAL HOSPITAL OF GARDENA</t>
  </si>
  <si>
    <t>RIVERSIDE COMMUNITY HOSPITAL</t>
  </si>
  <si>
    <t>BALLARD REHABILITATION HOSPITAL</t>
  </si>
  <si>
    <t>AHMC ANAHEIM REGIONAL MEDICAL CENTER</t>
  </si>
  <si>
    <t>ENCOMPASS HEALTH REHABILITATION HOSPITAL OF TUSTIN</t>
  </si>
  <si>
    <t>ENLOE HEALTH</t>
  </si>
  <si>
    <t>SUTTER ROSEVILLE MEDICAL CENTER</t>
  </si>
  <si>
    <t>Placer</t>
  </si>
  <si>
    <t>SUTTER AUBURN FAITH HOSPITAL</t>
  </si>
  <si>
    <t>METHODIST HOSPITAL - SACRAMENTO</t>
  </si>
  <si>
    <t>SUTTER CENTER FOR PSYCHIATRY</t>
  </si>
  <si>
    <t>MERCY SAN JUAN MEDICAL CENTER</t>
  </si>
  <si>
    <t>SUTTER MEDICAL CENTER - SACRAMENTO</t>
  </si>
  <si>
    <t>WOODLAND MEMORIAL HOSPITAL</t>
  </si>
  <si>
    <t>Yolo</t>
  </si>
  <si>
    <t>SUTTER DAVIS HOSPITAL</t>
  </si>
  <si>
    <t>SUTTER SOLANO MEDICAL CENTER</t>
  </si>
  <si>
    <t>Solano</t>
  </si>
  <si>
    <t>ADVENTIST HEALTH VALLEJO</t>
  </si>
  <si>
    <t>NORTHBAY MEDICAL CENTER</t>
  </si>
  <si>
    <t>SUTTER SANTA ROSA REGIONAL HOSPITAL</t>
  </si>
  <si>
    <t>NOVATO COMMUNITY HOSPITAL</t>
  </si>
  <si>
    <t>CALIFORNIA PACIFIC MEDICAL CENTER - MISSION BERNAL CAMPUS</t>
  </si>
  <si>
    <t>ST. MARY'S MEDICAL CENTER - SAN FRANCISCO</t>
  </si>
  <si>
    <t>ST. FRANCIS MEMORIAL HOSPITAL</t>
  </si>
  <si>
    <t>CHINESE HOSPITAL</t>
  </si>
  <si>
    <t>CALIFORNIA PACIFIC MEDICAL CENTER - VAN NESS CAMPUS</t>
  </si>
  <si>
    <t>MILLS-PENINSULA MEDICAL CENTER</t>
  </si>
  <si>
    <t>SEQUOIA HOSPITAL</t>
  </si>
  <si>
    <t>EDEN MEDICAL CENTER</t>
  </si>
  <si>
    <t>MERRITT PERALTA INSTITUTE CDRH</t>
  </si>
  <si>
    <t>STANFORD HEALTH CARE TRI-VALLEY</t>
  </si>
  <si>
    <t>ALTA BATES SUMMIT MEDICAL CENTER - SUMMIT HAWTHORNE</t>
  </si>
  <si>
    <t>ALTA BATES SUMMIT MEDICAL CENTER - ALTA BATES CAMPUS</t>
  </si>
  <si>
    <t>UCSF BENIOFF CHILDREN'S HOSPITAL OAKLAND</t>
  </si>
  <si>
    <t>ST. ROSE HOSPITAL</t>
  </si>
  <si>
    <t>SUTTER DELTA MEDICAL CENTER</t>
  </si>
  <si>
    <t>JOHN MUIR MEDICAL CENTER - CONCORD CAMPUS</t>
  </si>
  <si>
    <t>JOHN MUIR BEHAVIORAL HEALTH CENTER</t>
  </si>
  <si>
    <t>JOHN MUIR MEDICAL CENTER - WALNUT CREEK</t>
  </si>
  <si>
    <t>MERCY MEDICAL CENTER - MERCED</t>
  </si>
  <si>
    <t>ADVENTIST HEALTH LODI MEMORIAL</t>
  </si>
  <si>
    <t>ST. JOSEPH'S BEHAVIORAL HEALTH CENTER</t>
  </si>
  <si>
    <t>SUTTER TRACY COMMUNITY HOSPITAL</t>
  </si>
  <si>
    <t>ST. JOSEPH'S MEDICAL CENTER OF STOCKTON</t>
  </si>
  <si>
    <t>DAMERON HOSPITAL ASSOCIATION</t>
  </si>
  <si>
    <t>MEMORIAL HOSPITAL MODESTO</t>
  </si>
  <si>
    <t>EL CAMINO HEALTH</t>
  </si>
  <si>
    <t>STANFORD HEALTH CARE</t>
  </si>
  <si>
    <t>LUCILE SALTER PACKARD CHILDREN'S HOSPITAL AT STANFORD</t>
  </si>
  <si>
    <t>COMMUNITY HOSPITAL OF THE MONTEREY PENINSULA - OHANA</t>
  </si>
  <si>
    <t>COMMUNITY HOSPITAL OF THE MONTEREY PENINSULA</t>
  </si>
  <si>
    <t>SUTTER MATERNITY AND SURGERY CENTER OF SANTA CRUZ</t>
  </si>
  <si>
    <t>DOMINICAN HOSPITAL</t>
  </si>
  <si>
    <t>COMMUNITY REGIONAL MEDICAL CENTER - FRESNO</t>
  </si>
  <si>
    <t>ADVENTIST HEALTH DELANO</t>
  </si>
  <si>
    <t>ADVENTIST HEALTH BAKERSFIELD</t>
  </si>
  <si>
    <t>MERCY HOSPITAL - BAKERSFIELD</t>
  </si>
  <si>
    <t>BAKERSFIELD MEMORIAL HOSPITAL</t>
  </si>
  <si>
    <t>MARIAN MEDICAL CENTER</t>
  </si>
  <si>
    <t>GOLETA VALLEY COTTAGE HOSPITAL</t>
  </si>
  <si>
    <t>SANTA BARBARA COTTAGE HOSPITAL</t>
  </si>
  <si>
    <t>COMMUNITY MEMORIAL HOSPITAL OF SAN BUENAVENTURA</t>
  </si>
  <si>
    <t>CEDARS-SINAI MARINA DEL REY HOSPITAL</t>
  </si>
  <si>
    <t>EMANATE HEALTH FOOTHILL PRESBYTERIAN HOSPITAL</t>
  </si>
  <si>
    <t>SHERMAN OAKS HOSPITAL</t>
  </si>
  <si>
    <t>USC VERDUGO HILLS HOSPITAL</t>
  </si>
  <si>
    <t>AMERICAN RECOVERY CENTER</t>
  </si>
  <si>
    <t>PIH HOSPITAL - DOWNEY</t>
  </si>
  <si>
    <t>GLENDALE MEMORIAL HOSPITAL AND HEALTH CTR</t>
  </si>
  <si>
    <t>KECK HOSPITAL OF USC</t>
  </si>
  <si>
    <t>PROVIDENCE LITTLE COMPANY OF MARY MC - SAN PEDRO</t>
  </si>
  <si>
    <t>MEMORIALCARE MILLER CHILDREN'S &amp; WOMEN'S HOSPITAL LONG BEACH</t>
  </si>
  <si>
    <t>ST. MARY MEDICAL CENTER - LONG BEACH</t>
  </si>
  <si>
    <t>CALIFORNIA HOSPITAL MEDICAL CENTER</t>
  </si>
  <si>
    <t>NORTHRIDGE HOSPITAL MEDICAL CENTER</t>
  </si>
  <si>
    <t>PIH HEALTH GOOD SAMARITAN HOSPITAL</t>
  </si>
  <si>
    <t>PROVIDENCE LITTLE COMPANY OF MARY MC - TORRANCE</t>
  </si>
  <si>
    <t>MEMORIALCARE LONG BEACH MEDICAL CENTER</t>
  </si>
  <si>
    <t>ADVENTIST HEALTH WHITE MEMORIAL</t>
  </si>
  <si>
    <t>USC KENNETH NORRIS JR. CANCER HOSPITAL</t>
  </si>
  <si>
    <t>TOM REDGATE MEMORIAL RECOVERY CENTER</t>
  </si>
  <si>
    <t>KEDREN COMMUNITY MENTAL HEALTH CENTER</t>
  </si>
  <si>
    <t>KINDRED HOSPITAL - BALDWIN PARK</t>
  </si>
  <si>
    <t>CASA COLINA HOSPITAL AND CENTER FOR HEALTH CARE</t>
  </si>
  <si>
    <t>POMONA VALLEY HOSPITAL MEDICAL CENTER</t>
  </si>
  <si>
    <t>VALLEY PRESBYTERIAN HOSPITAL</t>
  </si>
  <si>
    <t>PIH HEALTH WHITTIER HOSPITAL</t>
  </si>
  <si>
    <t>GATEWAYS HOSPITAL AND MENTAL HEALTH CENTER</t>
  </si>
  <si>
    <t>CITY OF HOPE HELFORD CLINICAL RESEARCH HOSPITAL</t>
  </si>
  <si>
    <t>HENRY MAYO NEWHALL HOSPITAL</t>
  </si>
  <si>
    <t>TARZANA TREATMENT CENTER</t>
  </si>
  <si>
    <t>CEDARS-SINAI MEDICAL CENTER</t>
  </si>
  <si>
    <t>USC ARCADIA HOSPITAL</t>
  </si>
  <si>
    <t>MARTIN LUTHER KING, JR. COMMUNITY HOSPITAL</t>
  </si>
  <si>
    <t>HUNTINGTON HOSPITAL</t>
  </si>
  <si>
    <t>MOTION PICTURE AND TELEVISION HOSPITAL</t>
  </si>
  <si>
    <t>SANTA MONICA - UCLA MEDICAL CENTER AND ORTHOPAEDIC HOSPITAL</t>
  </si>
  <si>
    <t>BARLOW RESPIRATORY HOSPITAL</t>
  </si>
  <si>
    <t>TORRANCE MEMORIAL MEDICAL CENTER</t>
  </si>
  <si>
    <t>CHILDREN'S HOSPITAL LOS ANGELES</t>
  </si>
  <si>
    <t>THE BETTY FORD CENTER</t>
  </si>
  <si>
    <t>EISENHOWER MEDICAL CENTER</t>
  </si>
  <si>
    <t>LOMA LINDA UNIVERSITY MEDICAL CENTER - MURRIETA</t>
  </si>
  <si>
    <t>COMMUNITY HOSPITAL OF SAN BERNARDINO</t>
  </si>
  <si>
    <t>ST. BERNARDINE MEDICAL CENTER</t>
  </si>
  <si>
    <t>PROVDENCE ST. MARY MEDICAL CENTER</t>
  </si>
  <si>
    <t>SAN ANTONIO REGIONAL HOSPITAL</t>
  </si>
  <si>
    <t>REDLANDS COMMUNITY HOSPITAL</t>
  </si>
  <si>
    <t>LOMA LINDA UNIVERSITY CHILDREN'S HOSPITAL</t>
  </si>
  <si>
    <t>LOMA LINDA UNIVERSITY MEDICAL CENTER</t>
  </si>
  <si>
    <t>MEMORIALCARE ORANGE COAST MEDICAL CENTER</t>
  </si>
  <si>
    <t>MEMORIALCARE SADDLEBACK MEDICAL CENTER</t>
  </si>
  <si>
    <t>PROVIDENCE MISSION HOSPITAL</t>
  </si>
  <si>
    <t>CHILDREN'S HOSPITAL AT MISSION</t>
  </si>
  <si>
    <t>HOAG MEMORIAL HOSPITAL PRESBYTERIAN</t>
  </si>
  <si>
    <t>CHILDREN'S HOSPITAL OF ORANGE COUNTY</t>
  </si>
  <si>
    <t>SHARP MCDONALD CENTER</t>
  </si>
  <si>
    <t>SHARP MESA VISTA HOSPITAL</t>
  </si>
  <si>
    <t>SCRIPPS GREEN HOSPITAL</t>
  </si>
  <si>
    <t>SCRIPPS MEMORIAL HOSPITAL - ENCINITAS</t>
  </si>
  <si>
    <t>SHARP CORONADO HOSPITAL AND HEALTHCARE CENTER</t>
  </si>
  <si>
    <t>SHARP CHULA VISTA MEDICAL CENTER</t>
  </si>
  <si>
    <t>SCRIPPS MEMORIAL HOSPITAL - LA JOLLA</t>
  </si>
  <si>
    <t>SCRIPPS MERCY HOSPITAL</t>
  </si>
  <si>
    <t>SHARP MEMORIAL HOSPITAL</t>
  </si>
  <si>
    <t>SHARP GROSSMONT HOSPITAL</t>
  </si>
  <si>
    <t>RADY CHILDREN'S HOSPITAL - SAN DIEGO</t>
  </si>
  <si>
    <t>UNIVERSITY OF CALIFORNIA DAVIS MEDICAL CENTER</t>
  </si>
  <si>
    <t>MARINHEALTH MEDICAL CENTER</t>
  </si>
  <si>
    <t>LANGLEY PORTER PSYCHIATRIC INSTITUTE</t>
  </si>
  <si>
    <t>UCSF MEDICAL CENTER</t>
  </si>
  <si>
    <t>RESNICK NEUROPSYCHIATRIC HOSPITAL AT UCLA</t>
  </si>
  <si>
    <t>RONALD REAGAN UCLA MEDICAL CENTER</t>
  </si>
  <si>
    <t>UNIVERSITY OF CALIFORNIA IRVINE MEDICAL CENTER</t>
  </si>
  <si>
    <t>UNIVERSITY OF CALIFORNIA SAN DIEGO MEDICAL CENTER</t>
  </si>
  <si>
    <t>LAGUNA HONDA HOSPITAL AND REHABILITATION CENTER</t>
  </si>
  <si>
    <t>Hospital-LTC Emphasis</t>
  </si>
  <si>
    <t>SAN DIEGO COUNTY PSYCHIATRIC HOSPITAL</t>
  </si>
  <si>
    <t>JEWISH HOME &amp; REHAB CENTER</t>
  </si>
  <si>
    <t>JOYCE EISENBERG KEEFER MEDICAL CENTER</t>
  </si>
  <si>
    <t>KAISER FOUNDATION HOSPITAL - ROSEVILLE</t>
  </si>
  <si>
    <t>Kaiser Foundation Health</t>
  </si>
  <si>
    <t>KAISER FOUNDATION HOSPITAL - SOUTH SACRAMENTO</t>
  </si>
  <si>
    <t>KAISER FOUNDATION HOSPITAL - SACRAMENTO</t>
  </si>
  <si>
    <t>KAISER FOUNDATION HOSPITAL - VACAVILLE</t>
  </si>
  <si>
    <t>KAISER FOUNDATION HOSPITAL REHABILITATION CENTER - VALLEJO</t>
  </si>
  <si>
    <t>KAISER FOUNDATION HOSPITAL - SANTA ROSA</t>
  </si>
  <si>
    <t>KAISER FOUNDATION HOSPITAL - SAN RAFAEL</t>
  </si>
  <si>
    <t>KAISER FOUNDATION HOSPITAL - SAN FRANCISCO</t>
  </si>
  <si>
    <t>KAISER FOUNDATION HOSPITAL - SOUTH SAN FRANCISCO</t>
  </si>
  <si>
    <t>KAISER FOUNDATION HOSPITAL - REDWOOD CITY</t>
  </si>
  <si>
    <t>KAISER FOUNDATION HOSPITAL - FREMONT</t>
  </si>
  <si>
    <t>KAISER FOUNDATION HOSPITAL - SAN LEANDRO</t>
  </si>
  <si>
    <t>KAISER FOUNDATION HOSPITAL - OAKLAND/RICHMOND</t>
  </si>
  <si>
    <t>KAISER FOUNDATION HOSPITAL - ANTIOCH</t>
  </si>
  <si>
    <t>KAISER FOUNDATION HOSPITAL - WALNUT CREEK</t>
  </si>
  <si>
    <t>KAISER FOUNDATION HOSPITAL - MANTECA</t>
  </si>
  <si>
    <t>KAISER FOUNDATION HOSPITAL - SAN JOSE</t>
  </si>
  <si>
    <t>KAISER FOUNDATION HOSPITAL - SANTA CLARA</t>
  </si>
  <si>
    <t>KAISER FOUNDATION HOSPITAL - FRESNO</t>
  </si>
  <si>
    <t>KAISER FOUNDATION HOSPITAL - PANORAMA CITY</t>
  </si>
  <si>
    <t>KAISER FOUNDATION HOSPITAL - SOUTH BAY</t>
  </si>
  <si>
    <t>KAISER FOUNDATION HOSPITAL - WEST LOS ANGELES</t>
  </si>
  <si>
    <t>KAISER FOUNDATION HOSPITAL - BALDWIN PARK</t>
  </si>
  <si>
    <t>KAISER FOUNDATION HOSPITAL - WOODLAND HILLS</t>
  </si>
  <si>
    <t>KAISER FOUNDATION HOSPITAL - DOWNEY</t>
  </si>
  <si>
    <t>KAISER FOUNDATION HOSPITAL - LOS ANGELES</t>
  </si>
  <si>
    <t>KAISER FOUNDATION HOSPITAL - MORENO VALLEY</t>
  </si>
  <si>
    <t>KAISER FOUNDATION HOSPITAL - RIVERSIDE</t>
  </si>
  <si>
    <t>KAISER FOUNDATION HOSPITAL - FONTANA</t>
  </si>
  <si>
    <t>KAISER FOUNDATION HOSPITAL - ORANGE CO - ANAHEIM</t>
  </si>
  <si>
    <t>KAISER FOUNDATION HOSPITAL - SAN MARCOS</t>
  </si>
  <si>
    <t>KAISER FOUNDATION HOSPITAL - SAN DIEGO</t>
  </si>
  <si>
    <t>BUTTE COUNTY MENTAL HEALTH - PHF</t>
  </si>
  <si>
    <t>SACRAMENTO MENTAL HEALTH TREATMENT CENTER - PHF</t>
  </si>
  <si>
    <t>SAN JOAQUIN - PHF</t>
  </si>
  <si>
    <t>SANTA BARBARA PSYCHIATRIC HEALTH FACILITY</t>
  </si>
  <si>
    <t>RESTPADD PSYCHIATRIC HEALTH FACILITY</t>
  </si>
  <si>
    <t>CIRBY HILLS BEHAVIORAL HEALTH - PHF</t>
  </si>
  <si>
    <t>CRESTWOOD PSYCHIATRIC HEALTH FACILITY - SACRAMENTO</t>
  </si>
  <si>
    <t>CRESTWOOD PSYCHIATRIC HEALTH FACILITY - CARMICHAEL</t>
  </si>
  <si>
    <t>HERITAGE OAKS ENRICHMENT CENTER - PHF</t>
  </si>
  <si>
    <t>CRESTWOOD SOLANO PSYCHIATRIC HEALTH FACILITY</t>
  </si>
  <si>
    <t>TELECARE WILLOW ROCK CENTER - PHF</t>
  </si>
  <si>
    <t>TELECARE HERITAGE - PHF</t>
  </si>
  <si>
    <t>TELECARE STANISLAUS COUNTY - PHF</t>
  </si>
  <si>
    <t>CRESTWOOD PSYCHIATRIC HEALTH FACILITY - SAN JOSE</t>
  </si>
  <si>
    <t>TELECARE SANTA CRUZ - PHF</t>
  </si>
  <si>
    <t>CENTRAL STAR PSYCHIATRIC HEALTH FACILITY</t>
  </si>
  <si>
    <t>CRESTWOOD PSYCHIATRIC HEALTH FACILITY - BAKERSFIELD</t>
  </si>
  <si>
    <t>OCEAN VIEW PSYCHIATRIC HEALTH FACILITY</t>
  </si>
  <si>
    <t>LA CASA PSYCHIATRIC HEALTH FACILITY</t>
  </si>
  <si>
    <t>STAR VIEW ADOLESCENT - PHF</t>
  </si>
  <si>
    <t>TELECARE RIVERSIDE COUNTY PSYCHIATRIC HEALTH FACILITY</t>
  </si>
  <si>
    <t>KAISER PERMANENTE PHF - SANTA CLARA</t>
  </si>
  <si>
    <t>SHRINERS HOSPITAL FOR CHILDREN - NORTHERN CALIFORNIA</t>
  </si>
  <si>
    <t>Shriners Hospitals</t>
  </si>
  <si>
    <t>NAPA STATE HOSPITAL</t>
  </si>
  <si>
    <t>ATASCADERO STATE HOSPITAL</t>
  </si>
  <si>
    <t>METROPOLITAN STATE HOSPITAL</t>
  </si>
  <si>
    <t>PATTON STATE HOSPITAL</t>
  </si>
  <si>
    <t>(All)</t>
  </si>
  <si>
    <t>Row Labels</t>
  </si>
  <si>
    <t>Grand Total</t>
  </si>
  <si>
    <t>Hospital Name</t>
  </si>
  <si>
    <t>GLENN MEDICAL CENTER</t>
  </si>
  <si>
    <t>ALTA BATES MEDICAL CENTER</t>
  </si>
  <si>
    <t>BIGGS-GRIDLEY MEMORIAL HOSPITAL</t>
  </si>
  <si>
    <t>PROVIDENCE CEDARS-SINAI TARZANA MEDI</t>
  </si>
  <si>
    <t>EMANATE HEALTH MEDICAL CENTER</t>
  </si>
  <si>
    <t>ST. JOSEPH HOSPITAL OF ORANGE</t>
  </si>
  <si>
    <t>REGIONAL MEDICAL CENTER OF SAN JOSE</t>
  </si>
  <si>
    <t>STANISLAUS SURGICAL</t>
  </si>
  <si>
    <t>UC DAVIS REHABILITATION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</si>
</sst>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10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43" applyNumberFormat="1" applyFont="1"/>
    <xf numFmtId="43" fontId="0" fillId="0" borderId="0" xfId="1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pti Patel-Misra" refreshedDate="46134.521875925922" createdVersion="8" refreshedVersion="8" minRefreshableVersion="3" recordCount="430" xr:uid="{E34E2901-1010-4659-9B59-24C628C969E0}">
  <cacheSource type="worksheet">
    <worksheetSource ref="A1:AA431" sheet="Data Export - Full Data_Full Da"/>
  </cacheSource>
  <cacheFields count="29">
    <cacheField name="FAC_NAME" numFmtId="0">
      <sharedItems count="429">
        <s v="KINDRED HOSPITAL - LA MIRADA"/>
        <s v="JEROLD PHELPS COMMUNITY HOSPITAL"/>
        <s v="SURPRISE VALLEY COMMUNITY HOSPITAL"/>
        <s v="MODOC MEDICAL CENTER"/>
        <s v="PLUMAS DISTRICT HOSPITAL"/>
        <s v="EASTERN PLUMAS HEALTH CARE"/>
        <s v="SENECA HEALTHCARE DISTRICT"/>
        <s v="MAYERS MEMORIAL HOSPITAL"/>
        <s v="TRINITY HOSPITAL"/>
        <s v="KERN VALLEY HOSPITAL DISTRICT"/>
        <s v="SOUTHERN INYO HOSPITAL"/>
        <s v="COLORADO RIVER MEDICAL CENTER"/>
        <s v="CATALINA ISLAND MEDICAL CENTER"/>
        <s v="PROVIDENCE REDWOOD MEMORIAL HOSPITAL"/>
        <s v="ADVENTIST HEALTH UKIAH VALLEY"/>
        <s v="MERCY MEDICAL CENTER - MT. SHASTA"/>
        <s v="ST. ELIZABETH COMMUNITY HOSPITAL"/>
        <s v="ADVENTIST HEALTH SONORA - GREENLEY"/>
        <s v="EL CENTRO REGIONAL MEDICAL CENTER"/>
        <s v="TAHOE FOREST HOSPITAL"/>
        <s v="OAK VALLEY HOSPITAL DISTRICT"/>
        <s v="HAZEL HAWKINS MEMORIAL HOSPITAL"/>
        <s v="JOHN C. FREMONT HEALTHCARE DISTRICT"/>
        <s v="SIERRA VIEW MEDICAL CENTER"/>
        <s v="LOMPOC VALLEY MEDICAL CENTER"/>
        <s v="NORTHERN INYO HOSPITAL"/>
        <s v="MAMMOTH HOSPITAL"/>
        <s v="BEAR VALLEY COMMUNITY HOSPITAL"/>
        <s v="MOUNTAINS COMMUNITY HOSPITAL"/>
        <s v="PIONEERS MEMORIAL HEALTHCARE DISTRICT"/>
        <s v="COLUSA MEDICAL CENTER"/>
        <s v="MAD RIVER COMMUNITY HOSPITAL"/>
        <s v="HEALDSBURG HOSPITAL"/>
        <s v="ADVENTIST HEALTH SIERRA VISTA"/>
        <s v="COALINGA REGIONAL MEDICAL CENTER"/>
        <s v="RIVER VISTA BEHAVIORAL HEALTH"/>
        <s v="BARSTOW COMMUNITY HOSPITAL"/>
        <s v="SONOMA SPECIALTY HOSPITAL"/>
        <s v="ORCHARD HOSPITAL"/>
        <s v="OROVILLE HOSPITAL"/>
        <s v="SUTTER COAST HOSPITAL"/>
        <s v="PROVIDENCE ST. JOSEPH HOSPITAL - EUREKA"/>
        <s v="SUTTER LAKESIDE HOSPITAL"/>
        <s v="ADVENTIST HEALTH CLEARLAKE"/>
        <s v="BANNER LASSEN MEDICAL CENTER"/>
        <s v="ADVENTIST HEALTH HOWARD MEMORIAL"/>
        <s v="ADVENTIST HEALTH MENDOCINO COAST"/>
        <s v="FAIRCHILD MEDICAL CENTER"/>
        <s v="BARTON MEMORIAL HOSPITAL"/>
        <s v="MARSHALL MEDICAL CENTER"/>
        <s v="SIERRA NEVADA MEMORIAL HOSPITAL"/>
        <s v="ADVENTIST HEALTH AND RIDEOUT"/>
        <s v="ADVENTIST HEALTH ST. HELENA"/>
        <s v="SUTTER AMADOR HOSPITAL"/>
        <s v="MARK TWAIN MEDICAL CENTER"/>
        <s v="MEMORIAL HOSPITAL LOS BANOS"/>
        <s v="GEORGE L. MEE MEMORIAL HOSPITAL"/>
        <s v="FRENCH HOSPITAL MEDICAL CENTER - SAN LUIS OBISPO"/>
        <s v="CLOVIS COMMUNITY MEDICAL CENTER"/>
        <s v="ADVENTIST HEALTH REEDLEY"/>
        <s v="ADVENTIST HEALTH TEHACHAPI VALLEY"/>
        <s v="RIDGECREST REGIONAL HOSPITAL"/>
        <s v="MADERA COMMUNITY HOSPITAL"/>
        <s v="VALLEY CHILDREN'S HOSPITAL"/>
        <s v="ADVENTIST HEALTH TULARE"/>
        <s v="SANTA YNEZ VALLEY COTTAGE HOSPITAL"/>
        <s v="COMMUNITY MEMORIAL HOSPITAL - OJAI"/>
        <s v="HI-DESERT MEDICAL CENTER"/>
        <s v="SUTTER SURGICAL HOSPITAL - NORTH VALLEY"/>
        <s v="SEMPERVIRENS P.H.F."/>
        <s v="SUTTER - YUBA - PHF"/>
        <s v="MARIE GREEN PSYCHIATRIC CENTER - PHF"/>
        <s v="SAN LUIS OBISPO COUNTY - PHF"/>
        <s v="RESTPADD RED BLUFF PSYCHIATRIC HEALTH FACILITY"/>
        <s v="TELECARE EL DORADO COUNTY P.H.F."/>
        <s v="STABLER LANE BEHAVIORAL HEALTH - PHF"/>
        <s v="NORTH VALLEY BEHAVIORAL HEALTH - PHF"/>
        <s v="COALINGA STATE HOSPITAL"/>
        <s v="PORTERVILLE STATE HOSPITAL"/>
        <s v="SACRAMENTO REHABILITATION HOSPITAL"/>
        <s v="STOCKTON REGIONAL REHABILITATION HOSPITAL"/>
        <s v="MERCY MEDICAL CENTER - REDDING"/>
        <s v="MERCY GENERAL HOSPITAL"/>
        <s v="MERCY HOSPITAL - FOLSOM"/>
        <s v="PROVIDENCE QUEEN OF THE VALLEY MEDICAL CENTER"/>
        <s v="PROVIDENCE SANTA ROSA MEMORIAL HOSPITAL"/>
        <s v="AHMC SETON MEDICAL CENTER"/>
        <s v="ST. AGNES MEDICAL CENTER"/>
        <s v="ADVENTIST HEALTH HANFORD"/>
        <s v="ADVENTIST HEALTH SIMI VALLEY"/>
        <s v="ST. JOHN'S REGIONAL MEDICAL CENTER"/>
        <s v="PROVIDENCE TARZANA MEDICAL CENTER"/>
        <s v="PROVIDENCE ST. JOHN'S HEALTH CENTER"/>
        <s v="PROVIDENCE HOLY CROSS MEDICAL CENTER"/>
        <s v="PROVIDENCE ST. JOSEPH MEDICAL CENTER"/>
        <s v="ADVENTIST HEALTH GLENDALE"/>
        <s v="PROVIDENCE ST. JOSEPH HOSPITAL"/>
        <s v="PROVIDENCE ST. JUDE MEDICAL CENTER"/>
        <s v="ZUCKERBERG SAN FRANCISCO GENERAL HOSPITAL &amp; TRAUMA CENTER"/>
        <s v="SAN MATEO MEDICAL CENTER"/>
        <s v="HIGHLAND HOSPITAL"/>
        <s v="ALAMEDA HOSPITAL"/>
        <s v="CONTRA COSTA REGIONAL MEDICAL CENTER"/>
        <s v="SAN JOAQUIN GENERAL HOSPITAL"/>
        <s v="SANTA CLARA VALLEY MEDICAL CENTER"/>
        <s v="NATIVIDAD MEDICAL CENTER"/>
        <s v="KERN MEDICAL CENTER"/>
        <s v="VENTURA COUNTY MEDICAL CENTER"/>
        <s v="LAC/HARBOR - UCLA MEDICAL CENTER"/>
        <s v="LAC/RANCHO LOS AMIGOS NATIONAL REHABILITATION CENTER"/>
        <s v="LAC/OLIVE VIEW - UCLA MEDICAL CENTER"/>
        <s v="LOS ANGELES GENERAL MEDICAL CENTER"/>
        <s v="RIVERSIDE UNIVERSITY HEALTH SYSTEM MEDICAL CENTER"/>
        <s v="ARROWHEAD REGIONAL MEDICAL CENTER"/>
        <s v="SONOMA VALLEY HOSPITAL"/>
        <s v="WASHINGTON HOSPITAL - FREMONT"/>
        <s v="SALINAS VALLEY HEALTH MEDICAL CENTER"/>
        <s v="KAWEAH DELTA MEDICAL CENTER"/>
        <s v="ANTELOPE VALLEY MEDICAL CENTER"/>
        <s v="SAN GORGONIO MEMORIAL HOSPITAL"/>
        <s v="PALOMAR MEDICAL CENTER POWAY"/>
        <s v="PALOMAR MEDICAL CENTER"/>
        <s v="TRI-CITY MEDICAL CENTER"/>
        <s v="SHASTA REGIONAL MEDICAL CENTER"/>
        <s v="VIBRA HOSPITAL OF NORTHERN CALIFORNIA"/>
        <s v="SACRAMENTO BEHAVIORAL HEALTHCARE HOSPITAL, LLC"/>
        <s v="HERITAGE OAKS HOSPITAL"/>
        <s v="SIERRA VISTA HOSPITAL"/>
        <s v="VIBRA HOSPITAL OF SACRAMENTO"/>
        <s v="AURORA BEHAVIORAL HEALTHCARE - SANTA ROSA"/>
        <s v="SONOMA COUNTY HEALING CENTER - PHF"/>
        <s v="PETALUMA VALLEY HOSPITAL"/>
        <s v="KENTFIELD HOSPITAL"/>
        <s v="FREMONT HOSPITAL"/>
        <s v="KINDRED HOSPITAL - SAN FRANCISCO BAY AREA"/>
        <s v="SAN RAMON REGIONAL MEDICAL CENTER"/>
        <s v="DOCTORS HOSPITAL OF MANTECA"/>
        <s v="DOCTORS MEDICAL CENTER - MODESTO"/>
        <s v="ENCOMPASS HEALTH REHABILITATION HOSPITAL OF MODESTO"/>
        <s v="CENTRAL VALLEY SPECIALTY HOSPITAL"/>
        <s v="SAN JOSE BEHAVIORAL HEALTH"/>
        <s v="CHILDREN'S HEALTHCARE ORGANIZATION OF NORTHERN CA - PEDIATRIC HOSPITAL"/>
        <s v="ADVENTIST HEALTH TWIN CITIES"/>
        <s v="WATSONVILLE COMMUNITY HOSPITAL"/>
        <s v="SAN JOAQUIN VALLEY REHABILITATION HOSPITAL"/>
        <s v="CENTRAL CALIFORNIA REHABILITATION HOSPITAL, LLC"/>
        <s v="ENCOMPASS HEALTH REHABILITATION HOSPITAL OF BAKERSFIELD"/>
        <s v="BAKERSFIELD BEHAVIORAL HEALTHCARE HOSPITAL"/>
        <s v="LOS ROBLES HOSPITAL AND MEDICAL CENTER"/>
        <s v="AURORA VISTA DEL MAR HOSPITAL"/>
        <s v="SAN DIMAS COMMUNITY HOSPITAL"/>
        <s v="AURORA LAS ENCINAS HOSPITAL"/>
        <s v="AURORA CHARTER OAK"/>
        <s v="CALIFORNIA REHABILITATION INSTITUTE"/>
        <s v="ENCINO HOSPITAL MEDICAL CENTER"/>
        <s v="DEL AMO HOSPITAL"/>
        <s v="UCI HEALTH-LAKEWOOD"/>
        <s v="WHITTIER HOSPITAL MEDICAL CENTER"/>
        <s v="KINDRED HOSPITAL - PARAMOUNT"/>
        <s v="COLLEGE HOSPITAL"/>
        <s v="PALMDALE REGIONAL MEDICAL CENTER"/>
        <s v="GARFIELD MEDICAL CENTER"/>
        <s v="LOS ANGELES COMMUNITY HOSPITAL"/>
        <s v="COLLEGE MEDICAL CENTER"/>
        <s v="PACIFICA HOSPITAL OF THE VALLEY"/>
        <s v="UCLA WEST VALLEY MEDICAL CENTER"/>
        <s v="L.A. DOWNTOWN MEDICAL CENTER"/>
        <s v="ST. FRANCIS MEDICAL CENTER"/>
        <s v="CENTINELA HOSPITAL MEDICAL CENTER"/>
        <s v="EMANATE HEALTH INTER-COMMUNITY HOSPITAL"/>
        <s v="SOUTHERN CALIFORNIA HOSPITAL AT HOLLYWOOD"/>
        <s v="KINDRED HOSPITAL - SOUTH BAY"/>
        <s v="GLENDORA HOSPITAL"/>
        <s v="COMMUNITY HOSPITAL OF HUNTINGTON PARK"/>
        <s v="KINDRED HOSPITAL - LOS ANGELES"/>
        <s v="BHC ALHAMBRA HOSPITAL"/>
        <s v="SAN GABRIEL VALLEY MEDICAL CENTER"/>
        <s v="MISSION COMMUNITY HOSPITAL - PANORAMA"/>
        <s v="TEMECULA VALLEY HOSPITAL"/>
        <s v="JOHN F. KENNEDY MEMORIAL HOSPITAL"/>
        <s v="DOCTORS HOSPITAL OF RIVERSIDE"/>
        <s v="SOUTHWEST HEALTHCARE SYSTEM - MURRIETA"/>
        <s v="CORONA REGIONAL MEDICAL CENTER - MAIN"/>
        <s v="DESERT REGIONAL MEDICAL CENTER"/>
        <s v="KINDRED HOSPITAL - RIVERSIDE"/>
        <s v="HEMET GLOBAL MEDICAL CENTER"/>
        <s v="REHABILITATION HOSPITAL OF SOUTHERN CALIFORNIA"/>
        <s v="ENCOMPASS HEALTH REHABILITATION HOSPITAL OF MURRIETA"/>
        <s v="PACIFIC GROVE HOSPITAL"/>
        <s v="MENIFEE GLOBAL MEDICAL CENTER"/>
        <s v="VICTOR VALLEY GLOBAL MEDICAL CENTER"/>
        <s v="MONTCLAIR HOSPITAL MEDICAL CENTER"/>
        <s v="CHINO VALLEY MEDICAL CENTER"/>
        <s v="DESERT VALLEY HOSPITAL"/>
        <s v="CANYON RIDGE HOSPITAL"/>
        <s v="KINDRED HOSPITAL - RANCHO"/>
        <s v="TOTALLY KIDS REHABILITATION HOSPITAL"/>
        <s v="KINDRED HOSPITAL - ONTARIO"/>
        <s v="CHAPMAN GLOBAL MEDICAL CENTER"/>
        <s v="ALISO RIDGE BEHAVIORAL HEALTH"/>
        <s v="COLLEGE HOSPITAL COSTA MESA"/>
        <s v="LA PALMA INTERCOMMUNITY HOSPITAL"/>
        <s v="HUNTINGTON BEACH HOSPITAL"/>
        <s v="GARDEN GROVE HOSPITAL AND MEDICAL CENTER"/>
        <s v="FOOTHILL REGIONAL MEDICAL CENTER"/>
        <s v="SOUTH COAST GLOBAL MEDICAL CENTER"/>
        <s v="ANAHEIM GLOBAL MEDICAL CENTER"/>
        <s v="WEST ANAHEIM MEDICAL CENTER"/>
        <s v="ORANGE COUNTY GLOBAL MEDICAL CENTER"/>
        <s v="HEALTHBRIDGE CHILDREN'S HOSPITAL - ORANGE"/>
        <s v="HOAG ORTHOPEDIC INSTITUTE"/>
        <s v="KINDRED HOSPITAL - BREA"/>
        <s v="LAGUNA TREATMENT CENTER"/>
        <s v="ANAHEIM COMMUNITY HOSPITAL"/>
        <s v="KINDRED HOSPITAL - WESTMINSTER"/>
        <s v="AURORA SAN DIEGO"/>
        <s v="SELECT SPECIALTY HOSPITAL - SAN DIEGO"/>
        <s v="PARADISE VALLEY HOSPITAL"/>
        <s v="PALOMAR REHABILITATION INSTITUTE"/>
        <s v="KINDRED HOSPITAL - SAN DIEGO"/>
        <s v="CASA PALMERA CARE CENTER, LLC"/>
        <s v="ALVARADO PARKWAY INSTITUTE BHS"/>
        <s v="PATIENTS' HOSPITAL OF REDDING"/>
        <s v="EMANUEL MEDICAL CENTER"/>
        <s v="GOOD SAMARITAN HOSPITAL - SAN JOSE"/>
        <s v="FRESNO SURGICAL HOSPITAL"/>
        <s v="GOOD SAMARITAN HOSPITAL - BAKERSFIELD"/>
        <s v="COAST PLAZA HOSPITAL"/>
        <s v="GREATER EL MONTE COMMUNITY HOSPITAL"/>
        <s v="HOLLYWOOD PRESBYTERIAN MEDICAL CENTER"/>
        <s v="ALHAMBRA HOSPITAL MEDICAL CENTER"/>
        <s v="MONTEREY PARK HOSPITAL"/>
        <s v="EAST LOS ANGELES DOCTOR'S HOSPITAL"/>
        <s v="MEMORIAL HOSPITAL OF GARDENA"/>
        <s v="RIVERSIDE COMMUNITY HOSPITAL"/>
        <s v="BALLARD REHABILITATION HOSPITAL"/>
        <s v="AHMC ANAHEIM REGIONAL MEDICAL CENTER"/>
        <s v="ENCOMPASS HEALTH REHABILITATION HOSPITAL OF TUSTIN"/>
        <s v="ENLOE HEALTH"/>
        <s v="SUTTER ROSEVILLE MEDICAL CENTER"/>
        <s v="SUTTER AUBURN FAITH HOSPITAL"/>
        <s v="METHODIST HOSPITAL - SACRAMENTO"/>
        <s v="SUTTER CENTER FOR PSYCHIATRY"/>
        <s v="MERCY SAN JUAN MEDICAL CENTER"/>
        <s v="SUTTER MEDICAL CENTER - SACRAMENTO"/>
        <s v="WOODLAND MEMORIAL HOSPITAL"/>
        <s v="SUTTER DAVIS HOSPITAL"/>
        <s v="SUTTER SOLANO MEDICAL CENTER"/>
        <s v="ADVENTIST HEALTH VALLEJO"/>
        <s v="NORTHBAY MEDICAL CENTER"/>
        <s v="SUTTER SANTA ROSA REGIONAL HOSPITAL"/>
        <s v="NOVATO COMMUNITY HOSPITAL"/>
        <s v="CALIFORNIA PACIFIC MEDICAL CENTER - MISSION BERNAL CAMPUS"/>
        <s v="ST. MARY'S MEDICAL CENTER - SAN FRANCISCO"/>
        <s v="ST. FRANCIS MEMORIAL HOSPITAL"/>
        <s v="CHINESE HOSPITAL"/>
        <s v="CALIFORNIA PACIFIC MEDICAL CENTER - VAN NESS CAMPUS"/>
        <s v="MILLS-PENINSULA MEDICAL CENTER"/>
        <s v="SEQUOIA HOSPITAL"/>
        <s v="EDEN MEDICAL CENTER"/>
        <s v="MERRITT PERALTA INSTITUTE CDRH"/>
        <s v="STANFORD HEALTH CARE TRI-VALLEY"/>
        <s v="ALTA BATES SUMMIT MEDICAL CENTER - SUMMIT HAWTHORNE"/>
        <s v="ALTA BATES SUMMIT MEDICAL CENTER - ALTA BATES CAMPUS"/>
        <s v="UCSF BENIOFF CHILDREN'S HOSPITAL OAKLAND"/>
        <s v="ST. ROSE HOSPITAL"/>
        <s v="SUTTER DELTA MEDICAL CENTER"/>
        <s v="JOHN MUIR MEDICAL CENTER - CONCORD CAMPUS"/>
        <s v="JOHN MUIR BEHAVIORAL HEALTH CENTER"/>
        <s v="JOHN MUIR MEDICAL CENTER - WALNUT CREEK"/>
        <s v="MERCY MEDICAL CENTER - MERCED"/>
        <s v="ADVENTIST HEALTH LODI MEMORIAL"/>
        <s v="ST. JOSEPH'S BEHAVIORAL HEALTH CENTER"/>
        <s v="SUTTER TRACY COMMUNITY HOSPITAL"/>
        <s v="ST. JOSEPH'S MEDICAL CENTER OF STOCKTON"/>
        <s v="DAMERON HOSPITAL ASSOCIATION"/>
        <s v="MEMORIAL HOSPITAL MODESTO"/>
        <s v="EL CAMINO HEALTH"/>
        <s v="STANFORD HEALTH CARE"/>
        <s v="LUCILE SALTER PACKARD CHILDREN'S HOSPITAL AT STANFORD"/>
        <s v="COMMUNITY HOSPITAL OF THE MONTEREY PENINSULA - OHANA"/>
        <s v="COMMUNITY HOSPITAL OF THE MONTEREY PENINSULA"/>
        <s v="SUTTER MATERNITY AND SURGERY CENTER OF SANTA CRUZ"/>
        <s v="DOMINICAN HOSPITAL"/>
        <s v="COMMUNITY REGIONAL MEDICAL CENTER - FRESNO"/>
        <s v="ADVENTIST HEALTH DELANO"/>
        <s v="ADVENTIST HEALTH BAKERSFIELD"/>
        <s v="MERCY HOSPITAL - BAKERSFIELD"/>
        <s v="BAKERSFIELD MEMORIAL HOSPITAL"/>
        <s v="MARIAN MEDICAL CENTER"/>
        <s v="GOLETA VALLEY COTTAGE HOSPITAL"/>
        <s v="SANTA BARBARA COTTAGE HOSPITAL"/>
        <s v="COMMUNITY MEMORIAL HOSPITAL OF SAN BUENAVENTURA"/>
        <s v="CEDARS-SINAI MARINA DEL REY HOSPITAL"/>
        <s v="EMANATE HEALTH FOOTHILL PRESBYTERIAN HOSPITAL"/>
        <s v="SHERMAN OAKS HOSPITAL"/>
        <s v="USC VERDUGO HILLS HOSPITAL"/>
        <s v="AMERICAN RECOVERY CENTER"/>
        <s v="PIH HOSPITAL - DOWNEY"/>
        <s v="GLENDALE MEMORIAL HOSPITAL AND HEALTH CTR"/>
        <s v="KECK HOSPITAL OF USC"/>
        <s v="PROVIDENCE LITTLE COMPANY OF MARY MC - SAN PEDRO"/>
        <s v="MEMORIALCARE MILLER CHILDREN'S &amp; WOMEN'S HOSPITAL LONG BEACH"/>
        <s v="ST. MARY MEDICAL CENTER - LONG BEACH"/>
        <s v="CALIFORNIA HOSPITAL MEDICAL CENTER"/>
        <s v="NORTHRIDGE HOSPITAL MEDICAL CENTER"/>
        <s v="PIH HEALTH GOOD SAMARITAN HOSPITAL"/>
        <s v="PROVIDENCE LITTLE COMPANY OF MARY MC - TORRANCE"/>
        <s v="MEMORIALCARE LONG BEACH MEDICAL CENTER"/>
        <s v="ADVENTIST HEALTH WHITE MEMORIAL"/>
        <s v="USC KENNETH NORRIS JR. CANCER HOSPITAL"/>
        <s v="TOM REDGATE MEMORIAL RECOVERY CENTER"/>
        <s v="KEDREN COMMUNITY MENTAL HEALTH CENTER"/>
        <s v="KINDRED HOSPITAL - BALDWIN PARK"/>
        <s v="CASA COLINA HOSPITAL AND CENTER FOR HEALTH CARE"/>
        <s v="POMONA VALLEY HOSPITAL MEDICAL CENTER"/>
        <s v="VALLEY PRESBYTERIAN HOSPITAL"/>
        <s v="PIH HEALTH WHITTIER HOSPITAL"/>
        <s v="GATEWAYS HOSPITAL AND MENTAL HEALTH CENTER"/>
        <s v="CITY OF HOPE HELFORD CLINICAL RESEARCH HOSPITAL"/>
        <s v="HENRY MAYO NEWHALL HOSPITAL"/>
        <s v="TARZANA TREATMENT CENTER"/>
        <s v="CEDARS-SINAI MEDICAL CENTER"/>
        <s v="USC ARCADIA HOSPITAL"/>
        <s v="MARTIN LUTHER KING, JR. COMMUNITY HOSPITAL"/>
        <s v="HUNTINGTON HOSPITAL"/>
        <s v="MOTION PICTURE AND TELEVISION HOSPITAL"/>
        <s v="SANTA MONICA - UCLA MEDICAL CENTER AND ORTHOPAEDIC HOSPITAL"/>
        <s v="BARLOW RESPIRATORY HOSPITAL"/>
        <s v="TORRANCE MEMORIAL MEDICAL CENTER"/>
        <s v="CHILDREN'S HOSPITAL LOS ANGELES"/>
        <s v="THE BETTY FORD CENTER"/>
        <s v="EISENHOWER MEDICAL CENTER"/>
        <s v="LOMA LINDA UNIVERSITY MEDICAL CENTER - MURRIETA"/>
        <s v="COMMUNITY HOSPITAL OF SAN BERNARDINO"/>
        <s v="ST. BERNARDINE MEDICAL CENTER"/>
        <s v="PROVDENCE ST. MARY MEDICAL CENTER"/>
        <s v="SAN ANTONIO REGIONAL HOSPITAL"/>
        <s v="REDLANDS COMMUNITY HOSPITAL"/>
        <s v="LOMA LINDA UNIVERSITY CHILDREN'S HOSPITAL"/>
        <s v="LOMA LINDA UNIVERSITY MEDICAL CENTER"/>
        <s v="MEMORIALCARE ORANGE COAST MEDICAL CENTER"/>
        <s v="MEMORIALCARE SADDLEBACK MEDICAL CENTER"/>
        <s v="PROVIDENCE MISSION HOSPITAL"/>
        <s v="CHILDREN'S HOSPITAL AT MISSION"/>
        <s v="HOAG MEMORIAL HOSPITAL PRESBYTERIAN"/>
        <s v="CHILDREN'S HOSPITAL OF ORANGE COUNTY"/>
        <s v="SHARP MCDONALD CENTER"/>
        <s v="SHARP MESA VISTA HOSPITAL"/>
        <s v="SCRIPPS GREEN HOSPITAL"/>
        <s v="SCRIPPS MEMORIAL HOSPITAL - ENCINITAS"/>
        <s v="SHARP CORONADO HOSPITAL AND HEALTHCARE CENTER"/>
        <s v="SHARP CHULA VISTA MEDICAL CENTER"/>
        <s v="SCRIPPS MEMORIAL HOSPITAL - LA JOLLA"/>
        <s v="SCRIPPS MERCY HOSPITAL"/>
        <s v="SHARP MEMORIAL HOSPITAL"/>
        <s v="SHARP GROSSMONT HOSPITAL"/>
        <s v="RADY CHILDREN'S HOSPITAL - SAN DIEGO"/>
        <s v="UNIVERSITY OF CALIFORNIA DAVIS MEDICAL CENTER"/>
        <s v="MARINHEALTH MEDICAL CENTER"/>
        <s v="LANGLEY PORTER PSYCHIATRIC INSTITUTE"/>
        <s v="UCSF MEDICAL CENTER"/>
        <s v="RESNICK NEUROPSYCHIATRIC HOSPITAL AT UCLA"/>
        <s v="RONALD REAGAN UCLA MEDICAL CENTER"/>
        <s v="UNIVERSITY OF CALIFORNIA IRVINE MEDICAL CENTER"/>
        <s v="UNIVERSITY OF CALIFORNIA SAN DIEGO MEDICAL CENTER"/>
        <s v="LAGUNA HONDA HOSPITAL AND REHABILITATION CENTER"/>
        <s v="SAN DIEGO COUNTY PSYCHIATRIC HOSPITAL"/>
        <s v="JEWISH HOME &amp; REHAB CENTER"/>
        <s v="JOYCE EISENBERG KEEFER MEDICAL CENTER"/>
        <s v="KAISER FOUNDATION HOSPITAL - ROSEVILLE"/>
        <s v="KAISER FOUNDATION HOSPITAL - SOUTH SACRAMENTO"/>
        <s v="KAISER FOUNDATION HOSPITAL - SACRAMENTO"/>
        <s v="KAISER FOUNDATION HOSPITAL - VACAVILLE"/>
        <s v="KAISER FOUNDATION HOSPITAL REHABILITATION CENTER - VALLEJO"/>
        <s v="KAISER FOUNDATION HOSPITAL - SANTA ROSA"/>
        <s v="KAISER FOUNDATION HOSPITAL - SAN RAFAEL"/>
        <s v="KAISER FOUNDATION HOSPITAL - SAN FRANCISCO"/>
        <s v="KAISER FOUNDATION HOSPITAL - SOUTH SAN FRANCISCO"/>
        <s v="KAISER FOUNDATION HOSPITAL - REDWOOD CITY"/>
        <s v="KAISER FOUNDATION HOSPITAL - FREMONT"/>
        <s v="KAISER FOUNDATION HOSPITAL - SAN LEANDRO"/>
        <s v="KAISER FOUNDATION HOSPITAL - OAKLAND/RICHMOND"/>
        <s v="KAISER FOUNDATION HOSPITAL - ANTIOCH"/>
        <s v="KAISER FOUNDATION HOSPITAL - WALNUT CREEK"/>
        <s v="KAISER FOUNDATION HOSPITAL - MANTECA"/>
        <s v="KAISER FOUNDATION HOSPITAL - SAN JOSE"/>
        <s v="KAISER FOUNDATION HOSPITAL - SANTA CLARA"/>
        <s v="KAISER FOUNDATION HOSPITAL - FRESNO"/>
        <s v="KAISER FOUNDATION HOSPITAL - PANORAMA CITY"/>
        <s v="KAISER FOUNDATION HOSPITAL - SOUTH BAY"/>
        <s v="KAISER FOUNDATION HOSPITAL - WEST LOS ANGELES"/>
        <s v="KAISER FOUNDATION HOSPITAL - BALDWIN PARK"/>
        <s v="KAISER FOUNDATION HOSPITAL - WOODLAND HILLS"/>
        <s v="KAISER FOUNDATION HOSPITAL - DOWNEY"/>
        <s v="KAISER FOUNDATION HOSPITAL - LOS ANGELES"/>
        <s v="KAISER FOUNDATION HOSPITAL - MORENO VALLEY"/>
        <s v="KAISER FOUNDATION HOSPITAL - RIVERSIDE"/>
        <s v="KAISER FOUNDATION HOSPITAL - FONTANA"/>
        <s v="KAISER FOUNDATION HOSPITAL - ORANGE CO - ANAHEIM"/>
        <s v="KAISER FOUNDATION HOSPITAL - SAN MARCOS"/>
        <s v="KAISER FOUNDATION HOSPITAL - SAN DIEGO"/>
        <s v="BUTTE COUNTY MENTAL HEALTH - PHF"/>
        <s v="SACRAMENTO MENTAL HEALTH TREATMENT CENTER - PHF"/>
        <s v="SAN JOAQUIN - PHF"/>
        <s v="SANTA BARBARA PSYCHIATRIC HEALTH FACILITY"/>
        <s v="RESTPADD PSYCHIATRIC HEALTH FACILITY"/>
        <s v="CIRBY HILLS BEHAVIORAL HEALTH - PHF"/>
        <s v="CRESTWOOD PSYCHIATRIC HEALTH FACILITY - SACRAMENTO"/>
        <s v="CRESTWOOD PSYCHIATRIC HEALTH FACILITY - CARMICHAEL"/>
        <s v="HERITAGE OAKS ENRICHMENT CENTER - PHF"/>
        <s v="CRESTWOOD SOLANO PSYCHIATRIC HEALTH FACILITY"/>
        <s v="TELECARE WILLOW ROCK CENTER - PHF"/>
        <s v="TELECARE HERITAGE - PHF"/>
        <s v="TELECARE STANISLAUS COUNTY - PHF"/>
        <s v="CRESTWOOD PSYCHIATRIC HEALTH FACILITY - SAN JOSE"/>
        <s v="TELECARE SANTA CRUZ - PHF"/>
        <s v="CENTRAL STAR PSYCHIATRIC HEALTH FACILITY"/>
        <s v="CRESTWOOD PSYCHIATRIC HEALTH FACILITY - BAKERSFIELD"/>
        <s v="OCEAN VIEW PSYCHIATRIC HEALTH FACILITY"/>
        <s v="LA CASA PSYCHIATRIC HEALTH FACILITY"/>
        <s v="STAR VIEW ADOLESCENT - PHF"/>
        <s v="TELECARE RIVERSIDE COUNTY PSYCHIATRIC HEALTH FACILITY"/>
        <s v="KAISER PERMANENTE PHF - SANTA CLARA"/>
        <s v="SHRINERS HOSPITAL FOR CHILDREN - NORTHERN CALIFORNIA"/>
        <s v="NAPA STATE HOSPITAL"/>
        <s v="ATASCADERO STATE HOSPITAL"/>
        <s v="METROPOLITAN STATE HOSPITAL"/>
        <s v="PATTON STATE HOSPITAL"/>
      </sharedItems>
    </cacheField>
    <cacheField name="Facility Type" numFmtId="0">
      <sharedItems/>
    </cacheField>
    <cacheField name="FAC_NO" numFmtId="0">
      <sharedItems containsSemiMixedTypes="0" containsString="0" containsNumber="1" containsInteger="1" minValue="106010735" maxValue="106580996"/>
    </cacheField>
    <cacheField name="COUNTY" numFmtId="0">
      <sharedItems/>
    </cacheField>
    <cacheField name="BED_LIC" numFmtId="0">
      <sharedItems containsSemiMixedTypes="0" containsString="0" containsNumber="1" containsInteger="1" minValue="10" maxValue="6460"/>
    </cacheField>
    <cacheField name="MSSA_DESIG" numFmtId="0">
      <sharedItems/>
    </cacheField>
    <cacheField name="BEG_DATE" numFmtId="14">
      <sharedItems containsSemiMixedTypes="0" containsNonDate="0" containsDate="1" containsString="0" minDate="2025-10-01T00:00:00" maxDate="2025-11-02T00:00:00"/>
    </cacheField>
    <cacheField name="END_DATE" numFmtId="14">
      <sharedItems containsSemiMixedTypes="0" containsNonDate="0" containsDate="1" containsString="0" minDate="2025-10-31T00:00:00" maxDate="2026-01-01T00:00:00"/>
    </cacheField>
    <cacheField name="DEP_AMORT_EXP_OPS" numFmtId="0">
      <sharedItems containsSemiMixedTypes="0" containsString="0" containsNumber="1" containsInteger="1" minValue="-17332419" maxValue="60481408"/>
    </cacheField>
    <cacheField name="TYPE_CNTRL" numFmtId="0">
      <sharedItems containsBlank="1"/>
    </cacheField>
    <cacheField name="HSA" numFmtId="0">
      <sharedItems/>
    </cacheField>
    <cacheField name="TOT_OP_EXP" numFmtId="164">
      <sharedItems containsSemiMixedTypes="0" containsString="0" containsNumber="1" containsInteger="1" minValue="1136224" maxValue="2156778213"/>
    </cacheField>
    <cacheField name="LIMITED_USE_CASH" numFmtId="164">
      <sharedItems containsSemiMixedTypes="0" containsString="0" containsNumber="1" containsInteger="1" minValue="-711423" maxValue="466353758"/>
    </cacheField>
    <cacheField name="LIMITED_USE_INV" numFmtId="164">
      <sharedItems containsSemiMixedTypes="0" containsString="0" containsNumber="1" containsInteger="1" minValue="0" maxValue="6579966103"/>
    </cacheField>
    <cacheField name="MARKETABLE_SEC" numFmtId="164">
      <sharedItems containsSemiMixedTypes="0" containsString="0" containsNumber="1" containsInteger="1" minValue="0" maxValue="2258067566"/>
    </cacheField>
    <cacheField name="NET_MCAL" numFmtId="164">
      <sharedItems containsSemiMixedTypes="0" containsString="0" containsNumber="1" containsInteger="1" minValue="-67799634" maxValue="238051714"/>
    </cacheField>
    <cacheField name="NET_MCAL_MC" numFmtId="164">
      <sharedItems containsSemiMixedTypes="0" containsString="0" containsNumber="1" containsInteger="1" minValue="-4902047" maxValue="422391229"/>
    </cacheField>
    <cacheField name="NET_MCAR" numFmtId="164">
      <sharedItems containsSemiMixedTypes="0" containsString="0" containsNumber="1" containsInteger="1" minValue="-1251010" maxValue="428392395"/>
    </cacheField>
    <cacheField name="NET_MCAR_MC" numFmtId="164">
      <sharedItems containsSemiMixedTypes="0" containsString="0" containsNumber="1" containsInteger="1" minValue="0" maxValue="172277234"/>
    </cacheField>
    <cacheField name="NET_TOT" numFmtId="164">
      <sharedItems containsSemiMixedTypes="0" containsString="0" containsNumber="1" containsInteger="1" minValue="39547" maxValue="2328121960"/>
    </cacheField>
    <cacheField name="OTH_OP_REV" numFmtId="164">
      <sharedItems containsSemiMixedTypes="0" containsString="0" containsNumber="1" containsInteger="1" minValue="-52463" maxValue="206662593"/>
    </cacheField>
    <cacheField name="NONOP_REV" numFmtId="164">
      <sharedItems containsSemiMixedTypes="0" containsString="0" containsNumber="1" containsInteger="1" minValue="-18795238" maxValue="222963439"/>
    </cacheField>
    <cacheField name="CASH" numFmtId="164">
      <sharedItems containsSemiMixedTypes="0" containsString="0" containsNumber="1" containsInteger="1" minValue="0" maxValue="2946060221"/>
    </cacheField>
    <cacheField name="Days Cash on Hand" numFmtId="0">
      <sharedItems containsSemiMixedTypes="0" containsString="0" containsNumber="1" minValue="0" maxValue="2142.1"/>
    </cacheField>
    <cacheField name="Percent Medi-Cal" numFmtId="10">
      <sharedItems containsSemiMixedTypes="0" containsString="0" containsNumber="1" minValue="-0.24299999999999999" maxValue="1.7490000000000001" count="292">
        <n v="0.124"/>
        <n v="0.17"/>
        <n v="0.3"/>
        <n v="0.67800000000000005"/>
        <n v="0.222"/>
        <n v="0.48699999999999999"/>
        <n v="0.73399999999999999"/>
        <n v="0.56599999999999995"/>
        <n v="0.27700000000000002"/>
        <n v="0.57099999999999995"/>
        <n v="0.216"/>
        <n v="0.42299999999999999"/>
        <n v="0.41899999999999998"/>
        <n v="0.185"/>
        <n v="0.35799999999999998"/>
        <n v="9.6000000000000002E-2"/>
        <n v="0.29799999999999999"/>
        <n v="0.155"/>
        <n v="0.38200000000000001"/>
        <n v="0.153"/>
        <n v="0.61099999999999999"/>
        <n v="0.46500000000000002"/>
        <n v="0.28499999999999998"/>
        <n v="0.27900000000000003"/>
        <n v="0.39200000000000002"/>
        <n v="0.21299999999999999"/>
        <n v="7.0999999999999994E-2"/>
        <n v="0.43"/>
        <n v="0.443"/>
        <n v="0.377"/>
        <n v="0.629"/>
        <n v="0.188"/>
        <n v="0.57999999999999996"/>
        <n v="0.13700000000000001"/>
        <n v="0.58099999999999996"/>
        <n v="0.14499999999999999"/>
        <n v="0.38100000000000001"/>
        <n v="0.36599999999999999"/>
        <n v="0.29399999999999998"/>
        <n v="0.39400000000000002"/>
        <n v="0.16400000000000001"/>
        <n v="0.22800000000000001"/>
        <n v="0.253"/>
        <n v="0.27500000000000002"/>
        <n v="0.189"/>
        <n v="0.20499999999999999"/>
        <n v="0.14399999999999999"/>
        <n v="0.121"/>
        <n v="9.9000000000000005E-2"/>
        <n v="0.20899999999999999"/>
        <n v="0.17599999999999999"/>
        <n v="0.21"/>
        <n v="0.127"/>
        <n v="0.129"/>
        <n v="0.32500000000000001"/>
        <n v="0.42799999999999999"/>
        <n v="4.4999999999999998E-2"/>
        <n v="0.14099999999999999"/>
        <n v="0.64500000000000002"/>
        <n v="0.40100000000000002"/>
        <n v="0.311"/>
        <n v="0.47499999999999998"/>
        <n v="0.502"/>
        <n v="3.0000000000000001E-3"/>
        <n v="0.51600000000000001"/>
        <n v="0.504"/>
        <n v="3.9E-2"/>
        <n v="0"/>
        <n v="0.95199999999999996"/>
        <n v="5.0999999999999997E-2"/>
        <n v="7.5999999999999998E-2"/>
        <n v="0.16500000000000001"/>
        <n v="0.105"/>
        <n v="8.5000000000000006E-2"/>
        <n v="0.22900000000000001"/>
        <n v="0.20300000000000001"/>
        <n v="1.7490000000000001"/>
        <n v="0.32300000000000001"/>
        <n v="0.435"/>
        <n v="7.0000000000000007E-2"/>
        <n v="0.214"/>
        <n v="5.8000000000000003E-2"/>
        <n v="0.309"/>
        <n v="0.17299999999999999"/>
        <n v="0.26500000000000001"/>
        <n v="0.16700000000000001"/>
        <n v="8.5999999999999993E-2"/>
        <n v="0.60899999999999999"/>
        <n v="0.86099999999999999"/>
        <n v="0.68200000000000005"/>
        <n v="0.434"/>
        <n v="0.90200000000000002"/>
        <n v="0.6"/>
        <n v="0.47799999999999998"/>
        <n v="0.65100000000000002"/>
        <n v="0.42399999999999999"/>
        <n v="0.80300000000000005"/>
        <n v="0.88100000000000001"/>
        <n v="0.77700000000000002"/>
        <n v="0.81"/>
        <n v="0.71799999999999997"/>
        <n v="0.52700000000000002"/>
        <n v="0.307"/>
        <n v="0.17899999999999999"/>
        <n v="0.21099999999999999"/>
        <n v="0.29599999999999999"/>
        <n v="0.33300000000000002"/>
        <n v="0.23799999999999999"/>
        <n v="0.183"/>
        <n v="0.371"/>
        <n v="2.9000000000000001E-2"/>
        <n v="0.252"/>
        <n v="0.108"/>
        <n v="0.19500000000000001"/>
        <n v="0.19800000000000001"/>
        <n v="0.42"/>
        <n v="0.59199999999999997"/>
        <n v="4.9000000000000002E-2"/>
        <n v="0.26300000000000001"/>
        <n v="0.36199999999999999"/>
        <n v="0.09"/>
        <n v="0.59699999999999998"/>
        <n v="0.98799999999999999"/>
        <n v="0.26900000000000002"/>
        <n v="0.47399999999999998"/>
        <n v="7.9000000000000001E-2"/>
        <n v="4.2000000000000003E-2"/>
        <n v="6.7000000000000004E-2"/>
        <n v="0.20799999999999999"/>
        <n v="3.1E-2"/>
        <n v="0.248"/>
        <n v="0.08"/>
        <n v="1E-3"/>
        <n v="0.18"/>
        <n v="4.0000000000000001E-3"/>
        <n v="0.47199999999999998"/>
        <n v="8.7999999999999995E-2"/>
        <n v="0.16"/>
        <n v="0.32600000000000001"/>
        <n v="0.154"/>
        <n v="6.4000000000000001E-2"/>
        <n v="0.26100000000000001"/>
        <n v="0.28199999999999997"/>
        <n v="0.74099999999999999"/>
        <n v="0.69699999999999995"/>
        <n v="3.4000000000000002E-2"/>
        <n v="0.42699999999999999"/>
        <n v="0.55400000000000005"/>
        <n v="0.249"/>
        <n v="0.53700000000000003"/>
        <n v="0.42199999999999999"/>
        <n v="3.3000000000000002E-2"/>
        <n v="0.20100000000000001"/>
        <n v="0.439"/>
        <n v="0.39900000000000002"/>
        <n v="0.42099999999999999"/>
        <n v="6.8000000000000005E-2"/>
        <n v="0.4"/>
        <n v="0.32900000000000001"/>
        <n v="0.152"/>
        <n v="0.34200000000000003"/>
        <n v="0.32100000000000001"/>
        <n v="0.441"/>
        <n v="0.34699999999999998"/>
        <n v="0.17699999999999999"/>
        <n v="0.61599999999999999"/>
        <n v="0.48299999999999998"/>
        <n v="0.27800000000000002"/>
        <n v="0.34100000000000003"/>
        <n v="0.11899999999999999"/>
        <n v="0.93500000000000005"/>
        <n v="0.39"/>
        <n v="0.24199999999999999"/>
        <n v="0.78600000000000003"/>
        <n v="0.14199999999999999"/>
        <n v="0.23699999999999999"/>
        <n v="0.215"/>
        <n v="0.28000000000000003"/>
        <n v="0.64400000000000002"/>
        <n v="0.48099999999999998"/>
        <n v="0.98899999999999999"/>
        <n v="9.2999999999999999E-2"/>
        <n v="0.245"/>
        <n v="0.32400000000000001"/>
        <n v="0.34499999999999997"/>
        <n v="0.28899999999999998"/>
        <n v="8.0000000000000002E-3"/>
        <n v="-3.0000000000000001E-3"/>
        <n v="0.72199999999999998"/>
        <n v="0.46800000000000003"/>
        <n v="0.76100000000000001"/>
        <n v="0.68700000000000006"/>
        <n v="0.74399999999999999"/>
        <n v="0.13900000000000001"/>
        <n v="0.20599999999999999"/>
        <n v="0.43099999999999999"/>
        <n v="0.151"/>
        <n v="0.11600000000000001"/>
        <n v="0.122"/>
        <n v="0.20200000000000001"/>
        <n v="0.15"/>
        <n v="0.126"/>
        <n v="0.35399999999999998"/>
        <n v="0.25900000000000001"/>
        <n v="6.6000000000000003E-2"/>
        <n v="0.11700000000000001"/>
        <n v="1.7000000000000001E-2"/>
        <n v="0.19700000000000001"/>
        <n v="9.0999999999999998E-2"/>
        <n v="4.3999999999999997E-2"/>
        <n v="0.56499999999999995"/>
        <n v="0.24299999999999999"/>
        <n v="0.221"/>
        <n v="0.17499999999999999"/>
        <n v="0.41099999999999998"/>
        <n v="0.18099999999999999"/>
        <n v="0.23200000000000001"/>
        <n v="0.109"/>
        <n v="0.20699999999999999"/>
        <n v="0.22600000000000001"/>
        <n v="0.113"/>
        <n v="0.111"/>
        <n v="0.21199999999999999"/>
        <n v="-0.24299999999999999"/>
        <n v="2.1000000000000001E-2"/>
        <n v="9.4E-2"/>
        <n v="0.71699999999999997"/>
        <n v="0.28100000000000003"/>
        <n v="7.0000000000000001E-3"/>
        <n v="1.6E-2"/>
        <n v="0.26800000000000002"/>
        <n v="7.6999999999999999E-2"/>
        <n v="0.38500000000000001"/>
        <n v="0.373"/>
        <n v="0.378"/>
        <n v="0.56899999999999995"/>
        <n v="0.49399999999999999"/>
        <n v="0.69399999999999995"/>
        <n v="0.16600000000000001"/>
        <n v="0.39700000000000002"/>
        <n v="0.156"/>
        <n v="0.22700000000000001"/>
        <n v="0.64600000000000002"/>
        <n v="0.13800000000000001"/>
        <n v="0.14299999999999999"/>
        <n v="0.04"/>
        <n v="5.7000000000000002E-2"/>
        <n v="0.79300000000000004"/>
        <n v="0.13300000000000001"/>
        <n v="0.16900000000000001"/>
        <n v="5.6000000000000001E-2"/>
        <n v="0.85699999999999998"/>
        <n v="8.1000000000000003E-2"/>
        <n v="0.72699999999999998"/>
        <n v="8.6999999999999994E-2"/>
        <n v="5.2999999999999999E-2"/>
        <n v="4.5999999999999999E-2"/>
        <n v="0.69899999999999995"/>
        <n v="0.66300000000000003"/>
        <n v="0.30199999999999999"/>
        <n v="0.316"/>
        <n v="9.7000000000000003E-2"/>
        <n v="0.63400000000000001"/>
        <n v="0.223"/>
        <n v="9.5000000000000001E-2"/>
        <n v="0.123"/>
        <n v="0.32200000000000001"/>
        <n v="0.01"/>
        <n v="5.1999999999999998E-2"/>
        <n v="3.7999999999999999E-2"/>
        <n v="0.39600000000000002"/>
        <n v="0.182"/>
        <n v="9.8000000000000004E-2"/>
        <n v="0.22500000000000001"/>
        <n v="0.88200000000000001"/>
        <n v="0.63900000000000001"/>
        <n v="0.55800000000000005"/>
        <n v="0.81499999999999995"/>
        <n v="8.4000000000000005E-2"/>
        <n v="6.0000000000000001E-3"/>
        <n v="2.8000000000000001E-2"/>
        <n v="4.8000000000000001E-2"/>
        <n v="3.6999999999999998E-2"/>
        <n v="4.2999999999999997E-2"/>
        <n v="3.5000000000000003E-2"/>
        <n v="4.1000000000000002E-2"/>
        <n v="0.05"/>
        <n v="7.1999999999999995E-2"/>
        <n v="2.5999999999999999E-2"/>
        <n v="0.99399999999999999"/>
        <n v="0.53"/>
        <n v="0.60499999999999998"/>
      </sharedItems>
    </cacheField>
    <cacheField name="Percent Medicare" numFmtId="10">
      <sharedItems containsSemiMixedTypes="0" containsString="0" containsNumber="1" minValue="-3.0000000000000001E-3" maxValue="0.99"/>
    </cacheField>
    <cacheField name="Pre-Tax Net Income" numFmtId="164">
      <sharedItems containsSemiMixedTypes="0" containsString="0" containsNumber="1" containsInteger="1" minValue="-78333843" maxValue="425834033"/>
    </cacheField>
    <cacheField name="Total Margin" numFmtId="10">
      <sharedItems containsSemiMixedTypes="0" containsString="0" containsNumber="1" minValue="-6.7569999999999997" maxValue="3.399" count="324">
        <n v="-2.1999999999999999E-2"/>
        <n v="-0.94399999999999995"/>
        <n v="0.124"/>
        <n v="0.37"/>
        <n v="0.38100000000000001"/>
        <n v="0.114"/>
        <n v="0.503"/>
        <n v="0.14699999999999999"/>
        <n v="-5.2999999999999999E-2"/>
        <n v="0.192"/>
        <n v="4.5999999999999999E-2"/>
        <n v="-0.253"/>
        <n v="-6.0000000000000001E-3"/>
        <n v="0.14099999999999999"/>
        <n v="7.9000000000000001E-2"/>
        <n v="0.16300000000000001"/>
        <n v="0.39300000000000002"/>
        <n v="0.11"/>
        <n v="-6.0999999999999999E-2"/>
        <n v="0.13900000000000001"/>
        <n v="0.17899999999999999"/>
        <n v="9.1999999999999998E-2"/>
        <n v="-0.25"/>
        <n v="3.2000000000000001E-2"/>
        <n v="-2.5999999999999999E-2"/>
        <n v="0.129"/>
        <n v="7.1999999999999995E-2"/>
        <n v="-0.184"/>
        <n v="-0.20599999999999999"/>
        <n v="0.13600000000000001"/>
        <n v="0.495"/>
        <n v="0.13300000000000001"/>
        <n v="-0.191"/>
        <n v="-0.54100000000000004"/>
        <n v="8.5999999999999993E-2"/>
        <n v="0.317"/>
        <n v="0.23300000000000001"/>
        <n v="0.50900000000000001"/>
        <n v="6.8000000000000005E-2"/>
        <n v="-6.6000000000000003E-2"/>
        <n v="-0.22900000000000001"/>
        <n v="-0.09"/>
        <n v="-0.27300000000000002"/>
        <n v="-8.6999999999999994E-2"/>
        <n v="-1.9E-2"/>
        <n v="0.217"/>
        <n v="-6.2E-2"/>
        <n v="0.21"/>
        <n v="0.115"/>
        <n v="-3.0000000000000001E-3"/>
        <n v="0.22900000000000001"/>
        <n v="-7.8E-2"/>
        <n v="-0.40600000000000003"/>
        <n v="-0.16800000000000001"/>
        <n v="-0.14599999999999999"/>
        <n v="0.28000000000000003"/>
        <n v="0.14799999999999999"/>
        <n v="8.7999999999999995E-2"/>
        <n v="-4.2000000000000003E-2"/>
        <n v="4.7E-2"/>
        <n v="0.219"/>
        <n v="0.17399999999999999"/>
        <n v="-0.77400000000000002"/>
        <n v="3.7999999999999999E-2"/>
        <n v="-0.13200000000000001"/>
        <n v="0.26100000000000001"/>
        <n v="-2.5000000000000001E-2"/>
        <n v="-0.33100000000000002"/>
        <n v="1.6E-2"/>
        <n v="3.5000000000000003E-2"/>
        <n v="-2.956"/>
        <n v="0.504"/>
        <n v="0.254"/>
        <n v="0.158"/>
        <n v="6.0000000000000001E-3"/>
        <n v="3.0000000000000001E-3"/>
        <n v="0"/>
        <n v="-4.0000000000000001E-3"/>
        <n v="0.17599999999999999"/>
        <n v="0.128"/>
        <n v="0.318"/>
        <n v="8.3000000000000004E-2"/>
        <n v="0.49199999999999999"/>
        <n v="0.04"/>
        <n v="5.8999999999999997E-2"/>
        <n v="-0.26900000000000002"/>
        <n v="-1.2999999999999999E-2"/>
        <n v="0.127"/>
        <n v="-5.8000000000000003E-2"/>
        <n v="-9.0999999999999998E-2"/>
        <n v="0.40300000000000002"/>
        <n v="-0.14899999999999999"/>
        <n v="7.0000000000000007E-2"/>
        <n v="9.4E-2"/>
        <n v="4.2999999999999997E-2"/>
        <n v="-4.4999999999999998E-2"/>
        <n v="2.3E-2"/>
        <n v="-0.36899999999999999"/>
        <n v="-0.111"/>
        <n v="-0.39700000000000002"/>
        <n v="-2E-3"/>
        <n v="-6.5000000000000002E-2"/>
        <n v="-4.3999999999999997E-2"/>
        <n v="-8.9999999999999993E-3"/>
        <n v="0.32300000000000001"/>
        <n v="-0.39100000000000001"/>
        <n v="0.505"/>
        <n v="0.621"/>
        <n v="0.26700000000000002"/>
        <n v="0.23400000000000001"/>
        <n v="-0.16200000000000001"/>
        <n v="4.2000000000000003E-2"/>
        <n v="6.3E-2"/>
        <n v="7.6999999999999999E-2"/>
        <n v="0.10199999999999999"/>
        <n v="-0.01"/>
        <n v="-9.6000000000000002E-2"/>
        <n v="0.21299999999999999"/>
        <n v="1.7000000000000001E-2"/>
        <n v="6.2E-2"/>
        <n v="0.28499999999999998"/>
        <n v="0.08"/>
        <n v="0.29299999999999998"/>
        <n v="0.27800000000000002"/>
        <n v="0.151"/>
        <n v="1.7999999999999999E-2"/>
        <n v="0.1"/>
        <n v="0.30199999999999999"/>
        <n v="0.14199999999999999"/>
        <n v="-0.23899999999999999"/>
        <n v="-0.159"/>
        <n v="-0.26500000000000001"/>
        <n v="9.9000000000000005E-2"/>
        <n v="-0.26400000000000001"/>
        <n v="-0.20799999999999999"/>
        <n v="0.16900000000000001"/>
        <n v="1E-3"/>
        <n v="0.186"/>
        <n v="0.35299999999999998"/>
        <n v="-1.673"/>
        <n v="-0.113"/>
        <n v="0.23100000000000001"/>
        <n v="-3.2000000000000001E-2"/>
        <n v="0.113"/>
        <n v="-7.4999999999999997E-2"/>
        <n v="0.19700000000000001"/>
        <n v="-0.10299999999999999"/>
        <n v="-0.13900000000000001"/>
        <n v="0.29799999999999999"/>
        <n v="0.122"/>
        <n v="4.1000000000000002E-2"/>
        <n v="-1.4E-2"/>
        <n v="0.20699999999999999"/>
        <n v="-0.37"/>
        <n v="-0.46899999999999997"/>
        <n v="-0.27500000000000002"/>
        <n v="9.2999999999999999E-2"/>
        <n v="-0.17799999999999999"/>
        <n v="0.159"/>
        <n v="-3.9E-2"/>
        <n v="-2.3E-2"/>
        <n v="0.23599999999999999"/>
        <n v="-7.0000000000000007E-2"/>
        <n v="-0.27400000000000002"/>
        <n v="0.21099999999999999"/>
        <n v="-0.254"/>
        <n v="-0.183"/>
        <n v="9.6000000000000002E-2"/>
        <n v="-5.0999999999999997E-2"/>
        <n v="0.156"/>
        <n v="-7.6999999999999999E-2"/>
        <n v="0.22700000000000001"/>
        <n v="-0.54400000000000004"/>
        <n v="0.46700000000000003"/>
        <n v="0.187"/>
        <n v="0.125"/>
        <n v="0.49299999999999999"/>
        <n v="-9.9000000000000005E-2"/>
        <n v="-0.11700000000000001"/>
        <n v="-0.42899999999999999"/>
        <n v="4.0000000000000001E-3"/>
        <n v="-0.39"/>
        <n v="7.0000000000000001E-3"/>
        <n v="-2.1000000000000001E-2"/>
        <n v="-1.06"/>
        <n v="-8.7999999999999995E-2"/>
        <n v="-1.6E-2"/>
        <n v="0.126"/>
        <n v="0.36"/>
        <n v="0.20399999999999999"/>
        <n v="0.29699999999999999"/>
        <n v="0.112"/>
        <n v="5.7000000000000002E-2"/>
        <n v="-7.0000000000000001E-3"/>
        <n v="-6.7000000000000004E-2"/>
        <n v="0.76900000000000002"/>
        <n v="-0.14399999999999999"/>
        <n v="0.36299999999999999"/>
        <n v="-0.27600000000000002"/>
        <n v="0.26800000000000002"/>
        <n v="0.24199999999999999"/>
        <n v="-0.57799999999999996"/>
        <n v="-0.16500000000000001"/>
        <n v="2.9000000000000001E-2"/>
        <n v="-0.13"/>
        <n v="0.17"/>
        <n v="0.38300000000000001"/>
        <n v="-0.214"/>
        <n v="0.16700000000000001"/>
        <n v="3.6999999999999998E-2"/>
        <n v="2.5000000000000001E-2"/>
        <n v="-8.4000000000000005E-2"/>
        <n v="-7.3999999999999996E-2"/>
        <n v="-0.161"/>
        <n v="-0.155"/>
        <n v="1.4E-2"/>
        <n v="7.0999999999999994E-2"/>
        <n v="-0.40699999999999997"/>
        <n v="5.3999999999999999E-2"/>
        <n v="-0.29699999999999999"/>
        <n v="-0.71899999999999997"/>
        <n v="-0.59299999999999997"/>
        <n v="-0.251"/>
        <n v="0.16500000000000001"/>
        <n v="2.7E-2"/>
        <n v="0.34200000000000003"/>
        <n v="-7.1999999999999995E-2"/>
        <n v="-0.122"/>
        <n v="-0.115"/>
        <n v="-6.8000000000000005E-2"/>
        <n v="-9.8000000000000004E-2"/>
        <n v="0.15"/>
        <n v="2.8000000000000001E-2"/>
        <n v="-0.34300000000000003"/>
        <n v="0.23699999999999999"/>
        <n v="0.16600000000000001"/>
        <n v="1.0999999999999999E-2"/>
        <n v="2.4E-2"/>
        <n v="0.30399999999999999"/>
        <n v="0.18"/>
        <n v="0.104"/>
        <n v="-0.58799999999999997"/>
        <n v="0.371"/>
        <n v="0.33200000000000002"/>
        <n v="-9.1999999999999998E-2"/>
        <n v="-1.0999999999999999E-2"/>
        <n v="5.6000000000000001E-2"/>
        <n v="5.5E-2"/>
        <n v="0.157"/>
        <n v="8.2000000000000003E-2"/>
        <n v="0.22"/>
        <n v="4.3999999999999997E-2"/>
        <n v="0.28299999999999997"/>
        <n v="-0.34200000000000003"/>
        <n v="0.02"/>
        <n v="-0.219"/>
        <n v="-0.14799999999999999"/>
        <n v="-0.17"/>
        <n v="-0.2"/>
        <n v="-0.16900000000000001"/>
        <n v="7.8E-2"/>
        <n v="0.28999999999999998"/>
        <n v="1.2999999999999999E-2"/>
        <n v="0.193"/>
        <n v="0.23899999999999999"/>
        <n v="3.399"/>
        <n v="-0.11600000000000001"/>
        <n v="-6.4000000000000001E-2"/>
        <n v="5.0000000000000001E-3"/>
        <n v="7.5999999999999998E-2"/>
        <n v="0.32200000000000001"/>
        <n v="3.5999999999999997E-2"/>
        <n v="-8.5999999999999993E-2"/>
        <n v="-1.4999999999999999E-2"/>
        <n v="-0.03"/>
        <n v="0.03"/>
        <n v="-0.17199999999999999"/>
        <n v="-0.17399999999999999"/>
        <n v="8.5000000000000006E-2"/>
        <n v="6.0999999999999999E-2"/>
        <n v="0.315"/>
        <n v="0.22500000000000001"/>
        <n v="-0.121"/>
        <n v="-9.5000000000000001E-2"/>
        <n v="0.221"/>
        <n v="6.7000000000000004E-2"/>
        <n v="0.223"/>
        <n v="-3.6999999999999998E-2"/>
        <n v="0.109"/>
        <n v="-0.89800000000000002"/>
        <n v="-0.64300000000000002"/>
        <n v="0.14499999999999999"/>
        <n v="0.32500000000000001"/>
        <n v="-6.7569999999999997"/>
        <n v="0.17799999999999999"/>
        <n v="0.17299999999999999"/>
        <n v="0.14599999999999999"/>
        <n v="-1E-3"/>
        <n v="6.9000000000000006E-2"/>
        <n v="-0.104"/>
        <n v="0.107"/>
        <n v="0.13100000000000001"/>
        <n v="8.4000000000000005E-2"/>
        <n v="5.1999999999999998E-2"/>
        <n v="0.11799999999999999"/>
        <n v="0.189"/>
        <n v="-2.4E-2"/>
        <n v="-6.3E-2"/>
        <n v="-1.7000000000000001E-2"/>
        <n v="-0.223"/>
        <n v="-0.17599999999999999"/>
        <n v="0.308"/>
        <n v="-2.5649999999999999"/>
        <n v="-3.1480000000000001"/>
        <n v="6.4000000000000001E-2"/>
        <n v="-8.3000000000000004E-2"/>
        <n v="-0.307"/>
        <n v="-0.109"/>
        <n v="0.121"/>
        <n v="-1.357"/>
        <n v="0.27"/>
        <n v="0.622"/>
        <n v="-3.5000000000000003E-2"/>
        <n v="-2.7149999999999999"/>
      </sharedItems>
    </cacheField>
    <cacheField name="Total Operational Revenue" numFmtId="164">
      <sharedItems containsSemiMixedTypes="0" containsString="0" containsNumber="1" containsInteger="1" minValue="39547" maxValue="23596488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0">
  <r>
    <x v="0"/>
    <s v="General Acute Care"/>
    <n v="106190449"/>
    <s v="Los Angeles"/>
    <n v="248"/>
    <s v="Urban"/>
    <d v="2025-10-01T00:00:00"/>
    <d v="2025-10-31T00:00:00"/>
    <n v="97622"/>
    <s v="Investor - Corp."/>
    <s v="11 - Los Angeles"/>
    <n v="9135716"/>
    <n v="0"/>
    <n v="0"/>
    <n v="0"/>
    <n v="0"/>
    <n v="1105927"/>
    <n v="4566312"/>
    <n v="1768873"/>
    <n v="8924617"/>
    <n v="769"/>
    <n v="10070"/>
    <n v="716"/>
    <n v="0"/>
    <x v="0"/>
    <n v="0.71"/>
    <n v="-200260"/>
    <x v="0"/>
    <n v="8925386"/>
  </r>
  <r>
    <x v="1"/>
    <s v="General Acute Care"/>
    <n v="106121031"/>
    <s v="Humboldt"/>
    <n v="17"/>
    <s v="Frontier"/>
    <d v="2025-10-01T00:00:00"/>
    <d v="2025-12-31T00:00:00"/>
    <n v="279698"/>
    <s v="District"/>
    <s v="01 - Northern California"/>
    <n v="8854341"/>
    <n v="0"/>
    <n v="0"/>
    <n v="0"/>
    <n v="24895"/>
    <n v="685059"/>
    <n v="1833336"/>
    <n v="229032"/>
    <n v="4182420"/>
    <n v="82426"/>
    <n v="565069"/>
    <n v="1143393"/>
    <n v="12.1"/>
    <x v="1"/>
    <n v="0.49299999999999999"/>
    <n v="-4024426"/>
    <x v="1"/>
    <n v="4264846"/>
  </r>
  <r>
    <x v="2"/>
    <s v="General Acute Care"/>
    <n v="106250955"/>
    <s v="Modoc"/>
    <n v="26"/>
    <s v="Frontier"/>
    <d v="2025-10-01T00:00:00"/>
    <d v="2025-12-31T00:00:00"/>
    <n v="80172"/>
    <s v="District"/>
    <s v="01 - Northern California"/>
    <n v="2772766"/>
    <n v="0"/>
    <n v="0"/>
    <n v="0"/>
    <n v="954210"/>
    <n v="0"/>
    <n v="2213432"/>
    <n v="0"/>
    <n v="3178052"/>
    <n v="55299"/>
    <n v="-59164"/>
    <n v="434301"/>
    <n v="14.7"/>
    <x v="2"/>
    <n v="0.69599999999999995"/>
    <n v="401421"/>
    <x v="2"/>
    <n v="3233351"/>
  </r>
  <r>
    <x v="3"/>
    <s v="General Acute Care"/>
    <n v="106254005"/>
    <s v="Modoc"/>
    <n v="96"/>
    <s v="Frontier"/>
    <d v="2025-10-01T00:00:00"/>
    <d v="2025-12-31T00:00:00"/>
    <n v="725078"/>
    <s v="District"/>
    <s v="01 - Northern California"/>
    <n v="11082622"/>
    <n v="2686203"/>
    <n v="0"/>
    <n v="0"/>
    <n v="912722"/>
    <n v="10135278"/>
    <n v="3235244"/>
    <n v="99271"/>
    <n v="16287581"/>
    <n v="142019"/>
    <n v="732164"/>
    <n v="9344782"/>
    <n v="105.7"/>
    <x v="3"/>
    <n v="0.20499999999999999"/>
    <n v="6079142"/>
    <x v="3"/>
    <n v="16429600"/>
  </r>
  <r>
    <x v="4"/>
    <s v="General Acute Care"/>
    <n v="106320986"/>
    <s v="Plumas"/>
    <n v="16"/>
    <s v="Frontier"/>
    <d v="2025-10-01T00:00:00"/>
    <d v="2025-12-31T00:00:00"/>
    <n v="290224"/>
    <s v="District"/>
    <s v="01 - Northern California"/>
    <n v="13591741"/>
    <n v="0"/>
    <n v="0"/>
    <n v="0"/>
    <n v="413750"/>
    <n v="3217073"/>
    <n v="8140090"/>
    <n v="1018496"/>
    <n v="16378308"/>
    <n v="1129467"/>
    <n v="2756639"/>
    <n v="8604011"/>
    <n v="58.9"/>
    <x v="4"/>
    <n v="0.55900000000000005"/>
    <n v="6672673"/>
    <x v="4"/>
    <n v="17507775"/>
  </r>
  <r>
    <x v="5"/>
    <s v="General Acute Care"/>
    <n v="106320859"/>
    <s v="Plumas"/>
    <n v="75"/>
    <s v="Frontier"/>
    <d v="2025-10-01T00:00:00"/>
    <d v="2025-12-31T00:00:00"/>
    <n v="388299"/>
    <s v="District"/>
    <s v="01 - Northern California"/>
    <n v="9865810"/>
    <n v="0"/>
    <n v="0"/>
    <n v="0"/>
    <n v="1062729"/>
    <n v="3996995"/>
    <n v="3528425"/>
    <n v="694155"/>
    <n v="10394756"/>
    <n v="104126"/>
    <n v="565356"/>
    <n v="17047808"/>
    <n v="163.69999999999999"/>
    <x v="5"/>
    <n v="0.40600000000000003"/>
    <n v="1198428"/>
    <x v="5"/>
    <n v="10498882"/>
  </r>
  <r>
    <x v="6"/>
    <s v="General Acute Care"/>
    <n v="106321016"/>
    <s v="Plumas"/>
    <n v="26"/>
    <s v="Frontier"/>
    <d v="2025-10-01T00:00:00"/>
    <d v="2025-12-31T00:00:00"/>
    <n v="89016"/>
    <s v="District"/>
    <s v="01 - Northern California"/>
    <n v="5961469"/>
    <n v="17317021"/>
    <n v="0"/>
    <n v="0"/>
    <n v="184684"/>
    <n v="8334002"/>
    <n v="2442454"/>
    <n v="0"/>
    <n v="11602787"/>
    <n v="2625"/>
    <n v="194983"/>
    <n v="1698360"/>
    <n v="294.7"/>
    <x v="6"/>
    <n v="0.21099999999999999"/>
    <n v="5838926"/>
    <x v="6"/>
    <n v="11605412"/>
  </r>
  <r>
    <x v="7"/>
    <s v="General Acute Care"/>
    <n v="106450936"/>
    <s v="Shasta"/>
    <n v="115"/>
    <s v="Frontier"/>
    <d v="2025-10-01T00:00:00"/>
    <d v="2025-12-31T00:00:00"/>
    <n v="728025"/>
    <s v="District"/>
    <s v="01 - Northern California"/>
    <n v="13918795"/>
    <n v="3792831"/>
    <n v="0"/>
    <n v="7992176"/>
    <n v="291636"/>
    <n v="7729856"/>
    <n v="3167078"/>
    <n v="1007184"/>
    <n v="14167825"/>
    <n v="598851"/>
    <n v="1317450"/>
    <n v="12344537"/>
    <n v="166.5"/>
    <x v="7"/>
    <n v="0.29499999999999998"/>
    <n v="2165331"/>
    <x v="7"/>
    <n v="14766676"/>
  </r>
  <r>
    <x v="8"/>
    <s v="General Acute Care"/>
    <n v="106531059"/>
    <s v="Trinity"/>
    <n v="38"/>
    <s v="Frontier"/>
    <d v="2025-10-01T00:00:00"/>
    <d v="2025-12-31T00:00:00"/>
    <n v="197301"/>
    <s v="District"/>
    <s v="01 - Northern California"/>
    <n v="8684577"/>
    <n v="0"/>
    <n v="0"/>
    <n v="0"/>
    <n v="116321"/>
    <n v="2091148"/>
    <n v="4539002"/>
    <n v="0"/>
    <n v="7966401"/>
    <n v="54221"/>
    <n v="235967"/>
    <n v="21080221"/>
    <n v="226"/>
    <x v="8"/>
    <n v="0.56999999999999995"/>
    <n v="-427988"/>
    <x v="8"/>
    <n v="8020622"/>
  </r>
  <r>
    <x v="9"/>
    <s v="General Acute Care"/>
    <n v="106150737"/>
    <s v="Kern"/>
    <n v="101"/>
    <s v="Frontier"/>
    <d v="2025-10-01T00:00:00"/>
    <d v="2025-12-31T00:00:00"/>
    <n v="353973"/>
    <s v="District"/>
    <s v="09 - Central"/>
    <n v="9931781"/>
    <n v="331186"/>
    <n v="0"/>
    <n v="0"/>
    <n v="4218008"/>
    <n v="2599937"/>
    <n v="1123108"/>
    <n v="2350927"/>
    <n v="11945578"/>
    <n v="50652"/>
    <n v="237361"/>
    <n v="9366005"/>
    <n v="92.1"/>
    <x v="9"/>
    <n v="0.29099999999999998"/>
    <n v="2301810"/>
    <x v="9"/>
    <n v="11996230"/>
  </r>
  <r>
    <x v="10"/>
    <s v="General Acute Care"/>
    <n v="106141338"/>
    <s v="Inyo"/>
    <n v="37"/>
    <s v="Frontier"/>
    <d v="2025-10-01T00:00:00"/>
    <d v="2025-12-31T00:00:00"/>
    <n v="45917"/>
    <s v="District"/>
    <s v="12 - Inland Counties"/>
    <n v="4066908"/>
    <n v="0"/>
    <n v="0"/>
    <n v="0"/>
    <n v="114460"/>
    <n v="646197"/>
    <n v="1363103"/>
    <n v="83208"/>
    <n v="3523234"/>
    <n v="441240"/>
    <n v="284125"/>
    <n v="771806"/>
    <n v="17.5"/>
    <x v="10"/>
    <n v="0.41099999999999998"/>
    <n v="181691"/>
    <x v="10"/>
    <n v="3964474"/>
  </r>
  <r>
    <x v="11"/>
    <s v="General Acute Care"/>
    <n v="106361458"/>
    <s v="San Bernardino"/>
    <n v="25"/>
    <s v="Frontier"/>
    <d v="2025-10-01T00:00:00"/>
    <d v="2025-12-31T00:00:00"/>
    <n v="75239"/>
    <s v="Investor - Corp."/>
    <s v="12 - Inland Counties"/>
    <n v="2452208"/>
    <n v="0"/>
    <n v="0"/>
    <n v="0"/>
    <n v="303759"/>
    <n v="474540"/>
    <n v="361710"/>
    <n v="280150"/>
    <n v="1840179"/>
    <n v="86338"/>
    <n v="37506"/>
    <n v="1930007"/>
    <n v="73.900000000000006"/>
    <x v="11"/>
    <n v="0.34899999999999998"/>
    <n v="-488185"/>
    <x v="11"/>
    <n v="1926517"/>
  </r>
  <r>
    <x v="12"/>
    <s v="General Acute Care"/>
    <n v="106190045"/>
    <s v="Los Angeles"/>
    <n v="12"/>
    <s v="Frontier"/>
    <d v="2025-10-01T00:00:00"/>
    <d v="2025-12-31T00:00:00"/>
    <n v="127301"/>
    <s v="Non Profit Corp."/>
    <s v="11 - Los Angeles"/>
    <n v="5677133"/>
    <n v="0"/>
    <n v="0"/>
    <n v="15633"/>
    <n v="295623"/>
    <n v="1258777"/>
    <n v="440181"/>
    <n v="52977"/>
    <n v="3712566"/>
    <n v="108200"/>
    <n v="1834213"/>
    <n v="2075962"/>
    <n v="34.299999999999997"/>
    <x v="12"/>
    <n v="0.13300000000000001"/>
    <n v="-22154"/>
    <x v="12"/>
    <n v="3820766"/>
  </r>
  <r>
    <x v="13"/>
    <s v="General Acute Care"/>
    <n v="106121051"/>
    <s v="Humboldt"/>
    <n v="35"/>
    <s v="Rural"/>
    <d v="2025-10-01T00:00:00"/>
    <d v="2025-12-31T00:00:00"/>
    <n v="429438"/>
    <s v="Church"/>
    <s v="01 - Northern California"/>
    <n v="16200209"/>
    <n v="0"/>
    <n v="25741483"/>
    <n v="0"/>
    <n v="290778"/>
    <n v="2952579"/>
    <n v="4622793"/>
    <n v="1171523"/>
    <n v="17546600"/>
    <n v="421804"/>
    <n v="756873"/>
    <n v="110293970"/>
    <n v="784.9"/>
    <x v="13"/>
    <n v="0.33"/>
    <n v="2525068"/>
    <x v="13"/>
    <n v="17968404"/>
  </r>
  <r>
    <x v="14"/>
    <s v="General Acute Care"/>
    <n v="106231396"/>
    <s v="Mendocino"/>
    <n v="67"/>
    <s v="Rural"/>
    <d v="2025-10-01T00:00:00"/>
    <d v="2025-12-31T00:00:00"/>
    <n v="1638022"/>
    <s v="Church"/>
    <s v="01 - Northern California"/>
    <n v="66221626"/>
    <n v="0"/>
    <n v="0"/>
    <n v="0"/>
    <n v="1456747"/>
    <n v="22495163"/>
    <n v="21268278"/>
    <n v="2733759"/>
    <n v="66835772"/>
    <n v="3790151"/>
    <n v="1200313"/>
    <n v="110390565"/>
    <n v="155.5"/>
    <x v="14"/>
    <n v="0.35899999999999999"/>
    <n v="5604610"/>
    <x v="14"/>
    <n v="70625923"/>
  </r>
  <r>
    <x v="15"/>
    <s v="General Acute Care"/>
    <n v="106470871"/>
    <s v="Siskiyou"/>
    <n v="33"/>
    <s v="Rural"/>
    <d v="2025-10-01T00:00:00"/>
    <d v="2025-12-31T00:00:00"/>
    <n v="828309"/>
    <s v="Church"/>
    <s v="01 - Northern California"/>
    <n v="18110674"/>
    <n v="0"/>
    <n v="57472759"/>
    <n v="0"/>
    <n v="431836"/>
    <n v="1416268"/>
    <n v="7254897"/>
    <n v="1347245"/>
    <n v="19299995"/>
    <n v="60645"/>
    <n v="1898297"/>
    <n v="3568393"/>
    <n v="321.39999999999998"/>
    <x v="15"/>
    <n v="0.44600000000000001"/>
    <n v="3148263"/>
    <x v="15"/>
    <n v="19360640"/>
  </r>
  <r>
    <x v="16"/>
    <s v="General Acute Care"/>
    <n v="106521041"/>
    <s v="Tehama"/>
    <n v="76"/>
    <s v="Rural"/>
    <d v="2025-10-01T00:00:00"/>
    <d v="2025-12-31T00:00:00"/>
    <n v="1548396"/>
    <s v="Church"/>
    <s v="01 - Northern California"/>
    <n v="41426535"/>
    <n v="0"/>
    <n v="339894657"/>
    <n v="0"/>
    <n v="3199207"/>
    <n v="11942118"/>
    <n v="11406166"/>
    <n v="2306724"/>
    <n v="50862001"/>
    <n v="122167"/>
    <n v="10458811"/>
    <n v="29746585"/>
    <n v="843.5"/>
    <x v="16"/>
    <n v="0.27"/>
    <n v="20016444"/>
    <x v="16"/>
    <n v="50984168"/>
  </r>
  <r>
    <x v="17"/>
    <s v="General Acute Care"/>
    <n v="106554011"/>
    <s v="Tuolumne"/>
    <n v="152"/>
    <s v="Rural"/>
    <d v="2025-10-01T00:00:00"/>
    <d v="2025-12-31T00:00:00"/>
    <n v="1373124"/>
    <s v="Church"/>
    <s v="06 - North San Joaquin"/>
    <n v="94668357"/>
    <n v="0"/>
    <n v="0"/>
    <n v="0"/>
    <n v="1754962"/>
    <n v="13069706"/>
    <n v="41486710"/>
    <n v="4857380"/>
    <n v="95542101"/>
    <n v="4752961"/>
    <n v="5356788"/>
    <n v="281341235"/>
    <n v="274.39999999999998"/>
    <x v="17"/>
    <n v="0.48499999999999999"/>
    <n v="10983493"/>
    <x v="17"/>
    <n v="100295062"/>
  </r>
  <r>
    <x v="18"/>
    <s v="General Acute Care"/>
    <n v="106130699"/>
    <s v="Imperial"/>
    <n v="161"/>
    <s v="Rural"/>
    <d v="2025-10-01T00:00:00"/>
    <d v="2025-12-31T00:00:00"/>
    <n v="1343347"/>
    <s v="City/County"/>
    <s v="14 - San Diego/Imperial"/>
    <n v="41591615"/>
    <n v="321024"/>
    <n v="13232710"/>
    <n v="52592"/>
    <n v="6205710"/>
    <n v="8161367"/>
    <n v="15290027"/>
    <n v="213259"/>
    <n v="37657132"/>
    <n v="898430"/>
    <n v="699398"/>
    <n v="5789900"/>
    <n v="43.9"/>
    <x v="18"/>
    <n v="0.41199999999999998"/>
    <n v="-2336655"/>
    <x v="18"/>
    <n v="38555562"/>
  </r>
  <r>
    <x v="19"/>
    <s v="General Acute Care"/>
    <n v="106291053"/>
    <s v="Nevada"/>
    <n v="62"/>
    <s v="Rural"/>
    <d v="2025-10-01T00:00:00"/>
    <d v="2025-12-31T00:00:00"/>
    <n v="5324137"/>
    <s v="District"/>
    <s v="02 - Golden Empire"/>
    <n v="80076597"/>
    <n v="185143874"/>
    <n v="0"/>
    <n v="0"/>
    <n v="1288721"/>
    <n v="11122524"/>
    <n v="19452667"/>
    <n v="3659695"/>
    <n v="80984105"/>
    <n v="6162543"/>
    <n v="5011661"/>
    <n v="26197437"/>
    <n v="257.3"/>
    <x v="19"/>
    <n v="0.28499999999999998"/>
    <n v="12081712"/>
    <x v="19"/>
    <n v="87146648"/>
  </r>
  <r>
    <x v="20"/>
    <s v="General Acute Care"/>
    <n v="106500967"/>
    <s v="Stanislaus"/>
    <n v="144"/>
    <s v="Rural"/>
    <d v="2025-10-01T00:00:00"/>
    <d v="2025-12-31T00:00:00"/>
    <n v="1248194"/>
    <s v="District"/>
    <s v="06 - North San Joaquin"/>
    <n v="24748360"/>
    <n v="176102"/>
    <n v="0"/>
    <n v="0"/>
    <n v="2560790"/>
    <n v="15103490"/>
    <n v="2462618"/>
    <n v="1635411"/>
    <n v="28893430"/>
    <n v="250707"/>
    <n v="835018"/>
    <n v="830030"/>
    <n v="3.9"/>
    <x v="20"/>
    <n v="0.14199999999999999"/>
    <n v="5230795"/>
    <x v="20"/>
    <n v="29144137"/>
  </r>
  <r>
    <x v="21"/>
    <s v="General Acute Care"/>
    <n v="106350784"/>
    <s v="San Benito"/>
    <n v="144"/>
    <s v="Rural"/>
    <d v="2025-10-01T00:00:00"/>
    <d v="2025-12-31T00:00:00"/>
    <n v="1048047"/>
    <s v="District"/>
    <s v="08 - Mid-Coast"/>
    <n v="42122761"/>
    <n v="128348"/>
    <n v="7634354"/>
    <n v="0"/>
    <n v="4689585"/>
    <n v="14840834"/>
    <n v="8446869"/>
    <n v="1409929"/>
    <n v="41955955"/>
    <n v="2602712"/>
    <n v="1647256"/>
    <n v="42001600"/>
    <n v="110.3"/>
    <x v="21"/>
    <n v="0.23499999999999999"/>
    <n v="4083162"/>
    <x v="21"/>
    <n v="44558667"/>
  </r>
  <r>
    <x v="22"/>
    <s v="General Acute Care"/>
    <n v="106220733"/>
    <s v="Mariposa"/>
    <n v="34"/>
    <s v="Rural"/>
    <d v="2025-10-01T00:00:00"/>
    <d v="2025-12-31T00:00:00"/>
    <n v="158121"/>
    <s v="District"/>
    <s v="09 - Central"/>
    <n v="9166086"/>
    <n v="14383762"/>
    <n v="0"/>
    <n v="0"/>
    <n v="263938"/>
    <n v="1722568"/>
    <n v="2966376"/>
    <n v="46216"/>
    <n v="6974816"/>
    <n v="23466"/>
    <n v="418899"/>
    <n v="3542280"/>
    <n v="181.1"/>
    <x v="22"/>
    <n v="0.432"/>
    <n v="-1748905"/>
    <x v="22"/>
    <n v="6998282"/>
  </r>
  <r>
    <x v="23"/>
    <s v="General Acute Care"/>
    <n v="106540798"/>
    <s v="Tulare"/>
    <n v="167"/>
    <s v="Rural"/>
    <d v="2025-10-01T00:00:00"/>
    <d v="2025-12-31T00:00:00"/>
    <n v="2621452"/>
    <s v="District"/>
    <s v="09 - Central"/>
    <n v="45203145"/>
    <n v="35768"/>
    <n v="32613942"/>
    <n v="3552098"/>
    <n v="1928347"/>
    <n v="10097583"/>
    <n v="17190832"/>
    <n v="2198011"/>
    <n v="43085250"/>
    <n v="1575505"/>
    <n v="1978006"/>
    <n v="5217445"/>
    <n v="88.5"/>
    <x v="23"/>
    <n v="0.45"/>
    <n v="1435616"/>
    <x v="23"/>
    <n v="44660755"/>
  </r>
  <r>
    <x v="24"/>
    <s v="General Acute Care"/>
    <n v="106420491"/>
    <s v="Santa Barbara"/>
    <n v="170"/>
    <s v="Rural"/>
    <d v="2025-10-01T00:00:00"/>
    <d v="2025-12-31T00:00:00"/>
    <n v="1278838"/>
    <s v="District"/>
    <s v="10 - Santa Barbara/Ventura"/>
    <n v="45119330"/>
    <n v="39607"/>
    <n v="0"/>
    <n v="0"/>
    <n v="489887"/>
    <n v="15545988"/>
    <n v="10869830"/>
    <n v="1667342"/>
    <n v="40936944"/>
    <n v="1639561"/>
    <n v="1455263"/>
    <n v="27116550"/>
    <n v="56.4"/>
    <x v="24"/>
    <n v="0.30599999999999999"/>
    <n v="-1087562"/>
    <x v="24"/>
    <n v="42576505"/>
  </r>
  <r>
    <x v="25"/>
    <s v="General Acute Care"/>
    <n v="106141273"/>
    <s v="Inyo"/>
    <n v="25"/>
    <s v="Rural"/>
    <d v="2025-10-01T00:00:00"/>
    <d v="2025-12-31T00:00:00"/>
    <n v="1288611"/>
    <s v="District"/>
    <s v="12 - Inland Counties"/>
    <n v="32176980"/>
    <n v="-711423"/>
    <n v="9393030"/>
    <n v="6021285"/>
    <n v="2174738"/>
    <n v="5277986"/>
    <n v="9936056"/>
    <n v="1059905"/>
    <n v="35002723"/>
    <n v="0"/>
    <n v="1694542"/>
    <n v="14510440"/>
    <n v="86.1"/>
    <x v="25"/>
    <n v="0.314"/>
    <n v="4520285"/>
    <x v="25"/>
    <n v="35002723"/>
  </r>
  <r>
    <x v="26"/>
    <s v="General Acute Care"/>
    <n v="106260011"/>
    <s v="Mono"/>
    <n v="15"/>
    <s v="Rural"/>
    <d v="2025-10-01T00:00:00"/>
    <d v="2025-12-31T00:00:00"/>
    <n v="774537"/>
    <s v="District"/>
    <s v="12 - Inland Counties"/>
    <n v="28297220"/>
    <n v="20694319"/>
    <n v="0"/>
    <n v="42972952"/>
    <n v="773047"/>
    <n v="1193843"/>
    <n v="5453771"/>
    <n v="1446559"/>
    <n v="27808569"/>
    <n v="368058"/>
    <n v="2155506"/>
    <n v="90534767"/>
    <n v="509.8"/>
    <x v="26"/>
    <n v="0.248"/>
    <n v="2034913"/>
    <x v="26"/>
    <n v="28176627"/>
  </r>
  <r>
    <x v="27"/>
    <s v="General Acute Care"/>
    <n v="106361110"/>
    <s v="San Bernardino"/>
    <n v="30"/>
    <s v="Rural"/>
    <d v="2025-10-01T00:00:00"/>
    <d v="2025-12-31T00:00:00"/>
    <n v="229665"/>
    <s v="District"/>
    <s v="12 - Inland Counties"/>
    <n v="11460731"/>
    <n v="0"/>
    <n v="0"/>
    <n v="0"/>
    <n v="2755015"/>
    <n v="888147"/>
    <n v="1833750"/>
    <n v="1169129"/>
    <n v="8472212"/>
    <n v="607273"/>
    <n v="707749"/>
    <n v="3376089"/>
    <n v="27.4"/>
    <x v="27"/>
    <n v="0.35399999999999998"/>
    <n v="-1673497"/>
    <x v="27"/>
    <n v="9079485"/>
  </r>
  <r>
    <x v="28"/>
    <s v="General Acute Care"/>
    <n v="106361266"/>
    <s v="San Bernardino"/>
    <n v="37"/>
    <s v="Rural"/>
    <d v="2025-10-01T00:00:00"/>
    <d v="2025-12-31T00:00:00"/>
    <n v="573834"/>
    <s v="District"/>
    <s v="12 - Inland Counties"/>
    <n v="10997202"/>
    <n v="0"/>
    <n v="20894841"/>
    <n v="0"/>
    <n v="646360"/>
    <n v="2557326"/>
    <n v="1387742"/>
    <n v="970269"/>
    <n v="7224646"/>
    <n v="124718"/>
    <n v="2137305"/>
    <n v="5721352"/>
    <n v="232.4"/>
    <x v="28"/>
    <n v="0.32600000000000001"/>
    <n v="-1510533"/>
    <x v="28"/>
    <n v="7349364"/>
  </r>
  <r>
    <x v="29"/>
    <s v="General Acute Care"/>
    <n v="106130760"/>
    <s v="Imperial"/>
    <n v="107"/>
    <s v="Rural"/>
    <d v="2025-10-01T00:00:00"/>
    <d v="2025-12-31T00:00:00"/>
    <n v="928666"/>
    <s v="District"/>
    <s v="14 - San Diego/Imperial"/>
    <n v="38657463"/>
    <n v="8129"/>
    <n v="1716552"/>
    <n v="66244"/>
    <n v="1262912"/>
    <n v="14582370"/>
    <n v="10412445"/>
    <n v="5108524"/>
    <n v="42028509"/>
    <n v="1851550"/>
    <n v="748122"/>
    <n v="28639395"/>
    <n v="73.400000000000006"/>
    <x v="29"/>
    <n v="0.36899999999999999"/>
    <n v="5970718"/>
    <x v="29"/>
    <n v="43880059"/>
  </r>
  <r>
    <x v="30"/>
    <s v="General Acute Care"/>
    <n v="106060870"/>
    <s v="Colusa"/>
    <n v="48"/>
    <s v="Rural"/>
    <d v="2025-10-01T00:00:00"/>
    <d v="2025-12-31T00:00:00"/>
    <n v="49383"/>
    <s v="Investor - Corp."/>
    <s v="01 - Northern California"/>
    <n v="6642187"/>
    <n v="0"/>
    <n v="0"/>
    <n v="0"/>
    <n v="2476537"/>
    <n v="4998561"/>
    <n v="1512877"/>
    <n v="0"/>
    <n v="11876601"/>
    <n v="1279652"/>
    <n v="0"/>
    <n v="4230638"/>
    <n v="58.4"/>
    <x v="30"/>
    <n v="0.127"/>
    <n v="6514066"/>
    <x v="30"/>
    <n v="13156253"/>
  </r>
  <r>
    <x v="31"/>
    <s v="General Acute Care"/>
    <n v="106121002"/>
    <s v="Humboldt"/>
    <n v="78"/>
    <s v="Rural"/>
    <d v="2025-10-01T00:00:00"/>
    <d v="2025-12-31T00:00:00"/>
    <n v="225012"/>
    <s v="Investor - Corp."/>
    <s v="01 - Northern California"/>
    <n v="14593454"/>
    <n v="0"/>
    <n v="0"/>
    <n v="0"/>
    <n v="215547"/>
    <n v="2920606"/>
    <n v="5246504"/>
    <n v="0"/>
    <n v="16667851"/>
    <n v="155499"/>
    <n v="7520"/>
    <n v="483268"/>
    <n v="3.1"/>
    <x v="31"/>
    <n v="0.315"/>
    <n v="2237416"/>
    <x v="31"/>
    <n v="16823350"/>
  </r>
  <r>
    <x v="32"/>
    <s v="General Acute Care"/>
    <n v="106490964"/>
    <s v="Sonoma"/>
    <n v="38"/>
    <s v="Rural"/>
    <d v="2025-10-01T00:00:00"/>
    <d v="2025-12-31T00:00:00"/>
    <n v="425872"/>
    <s v="Investor - Corp."/>
    <s v="03 - North Bay"/>
    <n v="17216706"/>
    <n v="0"/>
    <n v="0"/>
    <n v="0"/>
    <n v="460562"/>
    <n v="7522149"/>
    <n v="791688"/>
    <n v="1813317"/>
    <n v="13757146"/>
    <n v="701698"/>
    <n v="-197"/>
    <n v="12563751"/>
    <n v="68.099999999999994"/>
    <x v="32"/>
    <n v="0.189"/>
    <n v="-2758059"/>
    <x v="32"/>
    <n v="14458844"/>
  </r>
  <r>
    <x v="33"/>
    <s v="General Acute Care"/>
    <n v="106400524"/>
    <s v="San Luis Obispo"/>
    <n v="162"/>
    <s v="Rural"/>
    <d v="2025-10-01T00:00:00"/>
    <d v="2025-12-31T00:00:00"/>
    <n v="1446482"/>
    <s v="Investor - Corp."/>
    <s v="08 - Mid-Coast"/>
    <n v="54304946"/>
    <n v="0"/>
    <n v="0"/>
    <n v="0"/>
    <n v="225181"/>
    <n v="4553851"/>
    <n v="6818436"/>
    <n v="4998199"/>
    <n v="34928497"/>
    <n v="315148"/>
    <n v="0"/>
    <n v="609170"/>
    <n v="1"/>
    <x v="33"/>
    <n v="0.33800000000000002"/>
    <n v="-19061301"/>
    <x v="33"/>
    <n v="35243645"/>
  </r>
  <r>
    <x v="34"/>
    <s v="General Acute Care"/>
    <n v="106100697"/>
    <s v="Fresno"/>
    <n v="123"/>
    <s v="Rural"/>
    <d v="2025-10-01T00:00:00"/>
    <d v="2025-12-31T00:00:00"/>
    <n v="39902"/>
    <s v="Investor - Corp."/>
    <s v="09 - Central"/>
    <n v="14738545"/>
    <n v="0"/>
    <n v="0"/>
    <n v="0"/>
    <n v="9229670"/>
    <n v="0"/>
    <n v="4291341"/>
    <n v="0"/>
    <n v="15893020"/>
    <n v="187921"/>
    <n v="34986"/>
    <n v="557479"/>
    <n v="3.5"/>
    <x v="34"/>
    <n v="0.27"/>
    <n v="1377382"/>
    <x v="34"/>
    <n v="16080941"/>
  </r>
  <r>
    <x v="35"/>
    <s v="General Acute Care"/>
    <n v="106200030"/>
    <s v="Madera"/>
    <n v="128"/>
    <s v="Rural"/>
    <d v="2025-10-01T00:00:00"/>
    <d v="2025-12-31T00:00:00"/>
    <n v="792190"/>
    <s v="Investor - Corp."/>
    <s v="09 - Central"/>
    <n v="8594763"/>
    <n v="0"/>
    <n v="0"/>
    <n v="0"/>
    <n v="1821288"/>
    <n v="0"/>
    <n v="246839"/>
    <n v="282532"/>
    <n v="12565590"/>
    <n v="3761"/>
    <n v="4071"/>
    <n v="0"/>
    <n v="0"/>
    <x v="35"/>
    <n v="4.2000000000000003E-2"/>
    <n v="3978659"/>
    <x v="35"/>
    <n v="12569351"/>
  </r>
  <r>
    <x v="36"/>
    <s v="General Acute Care"/>
    <n v="106364430"/>
    <s v="San Bernardino"/>
    <n v="30"/>
    <s v="Rural"/>
    <d v="2025-10-01T00:00:00"/>
    <d v="2025-12-31T00:00:00"/>
    <n v="627196"/>
    <s v="Investor - Corp."/>
    <s v="12 - Inland Counties"/>
    <n v="17283096"/>
    <n v="0"/>
    <n v="0"/>
    <n v="0"/>
    <n v="785110"/>
    <n v="7793718"/>
    <n v="1432695"/>
    <n v="3658722"/>
    <n v="22536390"/>
    <n v="9286"/>
    <n v="0"/>
    <n v="0"/>
    <n v="0"/>
    <x v="36"/>
    <n v="0.22600000000000001"/>
    <n v="5262580"/>
    <x v="36"/>
    <n v="22545676"/>
  </r>
  <r>
    <x v="37"/>
    <s v="General Acute Care"/>
    <n v="106491338"/>
    <s v="Sonoma"/>
    <n v="58"/>
    <s v="Rural"/>
    <d v="2025-10-01T00:00:00"/>
    <d v="2025-12-31T00:00:00"/>
    <n v="96918"/>
    <s v="Investor - Indiv."/>
    <s v="03 - North Bay"/>
    <n v="7900314"/>
    <n v="0"/>
    <n v="0"/>
    <n v="0"/>
    <n v="0"/>
    <n v="5807656"/>
    <n v="4488809"/>
    <n v="0"/>
    <n v="15860054"/>
    <n v="231452"/>
    <n v="0"/>
    <n v="0"/>
    <n v="0"/>
    <x v="37"/>
    <n v="0.28299999999999997"/>
    <n v="8191192"/>
    <x v="37"/>
    <n v="16091506"/>
  </r>
  <r>
    <x v="38"/>
    <s v="General Acute Care"/>
    <n v="106040802"/>
    <s v="Butte"/>
    <n v="106"/>
    <s v="Rural"/>
    <d v="2025-10-01T00:00:00"/>
    <d v="2025-12-31T00:00:00"/>
    <n v="143650"/>
    <s v="Non Profit Corp."/>
    <s v="01 - Northern California"/>
    <n v="7727094"/>
    <n v="0"/>
    <n v="0"/>
    <n v="2641855"/>
    <n v="9297"/>
    <n v="2386162"/>
    <n v="3960139"/>
    <n v="1080167"/>
    <n v="8142183"/>
    <n v="146073"/>
    <n v="647"/>
    <n v="3916969"/>
    <n v="78.7"/>
    <x v="38"/>
    <n v="0.61899999999999999"/>
    <n v="561809"/>
    <x v="38"/>
    <n v="8288256"/>
  </r>
  <r>
    <x v="39"/>
    <s v="General Acute Care"/>
    <n v="106040937"/>
    <s v="Butte"/>
    <n v="259"/>
    <s v="Rural"/>
    <d v="2025-10-01T00:00:00"/>
    <d v="2025-12-31T00:00:00"/>
    <n v="1783202"/>
    <s v="Non Profit Corp."/>
    <s v="01 - Northern California"/>
    <n v="114400446"/>
    <n v="36340884"/>
    <n v="0"/>
    <n v="66285"/>
    <n v="1480308"/>
    <n v="40046957"/>
    <n v="30655557"/>
    <n v="12560934"/>
    <n v="105455287"/>
    <n v="1644668"/>
    <n v="216979"/>
    <n v="20071590"/>
    <n v="45.6"/>
    <x v="39"/>
    <n v="0.41"/>
    <n v="-7083512"/>
    <x v="39"/>
    <n v="107099955"/>
  </r>
  <r>
    <x v="40"/>
    <s v="General Acute Care"/>
    <n v="106084001"/>
    <s v="Del Norte"/>
    <n v="49"/>
    <s v="Rural"/>
    <d v="2025-10-01T00:00:00"/>
    <d v="2025-12-31T00:00:00"/>
    <n v="1010557"/>
    <s v="Non Profit Corp."/>
    <s v="01 - Northern California"/>
    <n v="41032342"/>
    <n v="0"/>
    <n v="0"/>
    <n v="7524"/>
    <n v="0"/>
    <n v="5365807"/>
    <n v="10653982"/>
    <n v="850948"/>
    <n v="32752183"/>
    <n v="86910"/>
    <n v="677164"/>
    <n v="4642309"/>
    <n v="10.6"/>
    <x v="40"/>
    <n v="0.35099999999999998"/>
    <n v="-7516085"/>
    <x v="40"/>
    <n v="32839093"/>
  </r>
  <r>
    <x v="41"/>
    <s v="General Acute Care"/>
    <n v="106121080"/>
    <s v="Humboldt"/>
    <n v="153"/>
    <s v="Rural"/>
    <d v="2025-10-01T00:00:00"/>
    <d v="2025-12-31T00:00:00"/>
    <n v="2859945"/>
    <s v="Non Profit Corp."/>
    <s v="01 - Northern California"/>
    <n v="120000797"/>
    <n v="0"/>
    <n v="20009479"/>
    <n v="0"/>
    <n v="2670728"/>
    <n v="21371563"/>
    <n v="33318334"/>
    <n v="4208188"/>
    <n v="105293087"/>
    <n v="4418183"/>
    <n v="441096"/>
    <n v="0"/>
    <n v="15.5"/>
    <x v="41"/>
    <n v="0.35599999999999998"/>
    <n v="-9848431"/>
    <x v="41"/>
    <n v="109711270"/>
  </r>
  <r>
    <x v="42"/>
    <s v="General Acute Care"/>
    <n v="106171395"/>
    <s v="Lake"/>
    <n v="25"/>
    <s v="Rural"/>
    <d v="2025-10-01T00:00:00"/>
    <d v="2025-12-31T00:00:00"/>
    <n v="886608"/>
    <s v="Non Profit Corp."/>
    <s v="01 - Northern California"/>
    <n v="38875443"/>
    <n v="0"/>
    <n v="0"/>
    <n v="0"/>
    <n v="0"/>
    <n v="7470809"/>
    <n v="7829388"/>
    <n v="3462376"/>
    <n v="29541560"/>
    <n v="195655"/>
    <n v="1027871"/>
    <n v="2236"/>
    <n v="0"/>
    <x v="42"/>
    <n v="0.38200000000000001"/>
    <n v="-8110357"/>
    <x v="42"/>
    <n v="29737215"/>
  </r>
  <r>
    <x v="43"/>
    <s v="General Acute Care"/>
    <n v="106171049"/>
    <s v="Lake"/>
    <n v="25"/>
    <s v="Rural"/>
    <d v="2025-10-01T00:00:00"/>
    <d v="2025-12-31T00:00:00"/>
    <n v="954000"/>
    <s v="Non Profit Corp."/>
    <s v="01 - Northern California"/>
    <n v="48025212"/>
    <n v="0"/>
    <n v="0"/>
    <n v="0"/>
    <n v="3110369"/>
    <n v="8187640"/>
    <n v="16185607"/>
    <n v="3765057"/>
    <n v="41095771"/>
    <n v="1861287"/>
    <n v="1312288"/>
    <n v="61220902"/>
    <n v="118.4"/>
    <x v="43"/>
    <n v="0.48499999999999999"/>
    <n v="-3755866"/>
    <x v="43"/>
    <n v="42957058"/>
  </r>
  <r>
    <x v="44"/>
    <s v="General Acute Care"/>
    <n v="106184008"/>
    <s v="Lassen"/>
    <n v="25"/>
    <s v="Rural"/>
    <d v="2025-10-01T00:00:00"/>
    <d v="2025-12-31T00:00:00"/>
    <n v="693086"/>
    <s v="Non Profit Corp."/>
    <s v="01 - Northern California"/>
    <n v="11607804"/>
    <n v="0"/>
    <n v="0"/>
    <n v="0"/>
    <n v="2147867"/>
    <n v="0"/>
    <n v="3808252"/>
    <n v="439209"/>
    <n v="11372982"/>
    <n v="14817"/>
    <n v="0"/>
    <n v="716"/>
    <n v="0"/>
    <x v="44"/>
    <n v="0.373"/>
    <n v="-220005"/>
    <x v="44"/>
    <n v="11387799"/>
  </r>
  <r>
    <x v="45"/>
    <s v="General Acute Care"/>
    <n v="106234038"/>
    <s v="Mendocino"/>
    <n v="25"/>
    <s v="Rural"/>
    <d v="2025-10-01T00:00:00"/>
    <d v="2025-12-31T00:00:00"/>
    <n v="897056"/>
    <s v="Non Profit Corp."/>
    <s v="01 - Northern California"/>
    <n v="25456369"/>
    <n v="0"/>
    <n v="0"/>
    <n v="0"/>
    <n v="19587"/>
    <n v="6233087"/>
    <n v="14536458"/>
    <n v="1743837"/>
    <n v="30493932"/>
    <n v="221288"/>
    <n v="1395140"/>
    <n v="72667679"/>
    <n v="269.3"/>
    <x v="45"/>
    <n v="0.53400000000000003"/>
    <n v="6653991"/>
    <x v="45"/>
    <n v="30715220"/>
  </r>
  <r>
    <x v="46"/>
    <s v="General Acute Care"/>
    <n v="106231013"/>
    <s v="Mendocino"/>
    <n v="25"/>
    <s v="Rural"/>
    <d v="2025-10-01T00:00:00"/>
    <d v="2025-12-31T00:00:00"/>
    <n v="335288"/>
    <s v="Non Profit Corp."/>
    <s v="01 - Northern California"/>
    <n v="22424118"/>
    <n v="0"/>
    <n v="0"/>
    <n v="0"/>
    <n v="-1339590"/>
    <n v="4276021"/>
    <n v="12480598"/>
    <n v="2033978"/>
    <n v="20426451"/>
    <n v="365703"/>
    <n v="347778"/>
    <n v="12736828"/>
    <n v="52.5"/>
    <x v="46"/>
    <n v="0.71099999999999997"/>
    <n v="-1284186"/>
    <x v="46"/>
    <n v="20792154"/>
  </r>
  <r>
    <x v="47"/>
    <s v="General Acute Care"/>
    <n v="106474007"/>
    <s v="Siskiyou"/>
    <n v="28"/>
    <s v="Rural"/>
    <d v="2025-10-01T00:00:00"/>
    <d v="2025-12-31T00:00:00"/>
    <n v="1134774"/>
    <s v="Non Profit Corp."/>
    <s v="01 - Northern California"/>
    <n v="25078995"/>
    <n v="0"/>
    <n v="0"/>
    <n v="0"/>
    <n v="29328"/>
    <n v="3761129"/>
    <n v="14401208"/>
    <n v="2265625"/>
    <n v="31354402"/>
    <n v="396864"/>
    <n v="0"/>
    <n v="41426236"/>
    <n v="157.4"/>
    <x v="47"/>
    <n v="0.53200000000000003"/>
    <n v="6672271"/>
    <x v="47"/>
    <n v="31751266"/>
  </r>
  <r>
    <x v="48"/>
    <s v="General Acute Care"/>
    <n v="106090793"/>
    <s v="El Dorado"/>
    <n v="111"/>
    <s v="Rural"/>
    <d v="2025-10-01T00:00:00"/>
    <d v="2025-12-31T00:00:00"/>
    <n v="2633321"/>
    <s v="Non Profit Corp."/>
    <s v="02 - Golden Empire"/>
    <n v="66351346"/>
    <n v="0"/>
    <n v="135413781"/>
    <n v="0"/>
    <n v="1064735"/>
    <n v="5072576"/>
    <n v="6980287"/>
    <n v="2262089"/>
    <n v="62082376"/>
    <n v="5537393"/>
    <n v="6483629"/>
    <n v="28331391"/>
    <n v="233.9"/>
    <x v="48"/>
    <n v="0.14899999999999999"/>
    <n v="7752052"/>
    <x v="48"/>
    <n v="67619769"/>
  </r>
  <r>
    <x v="49"/>
    <s v="General Acute Care"/>
    <n v="106090933"/>
    <s v="El Dorado"/>
    <n v="111"/>
    <s v="Rural"/>
    <d v="2025-10-01T00:00:00"/>
    <d v="2025-12-31T00:00:00"/>
    <n v="4017843"/>
    <s v="Non Profit Corp."/>
    <s v="02 - Golden Empire"/>
    <n v="94085880"/>
    <n v="0"/>
    <n v="36562813"/>
    <n v="0"/>
    <n v="10026047"/>
    <n v="9245900"/>
    <n v="22252539"/>
    <n v="10317159"/>
    <n v="92144534"/>
    <n v="998489"/>
    <n v="644104"/>
    <n v="2978324"/>
    <n v="40"/>
    <x v="49"/>
    <n v="0.35299999999999998"/>
    <n v="-298753"/>
    <x v="49"/>
    <n v="93143023"/>
  </r>
  <r>
    <x v="50"/>
    <s v="General Acute Care"/>
    <n v="106291023"/>
    <s v="Nevada"/>
    <n v="104"/>
    <s v="Rural"/>
    <d v="2025-10-01T00:00:00"/>
    <d v="2025-12-31T00:00:00"/>
    <n v="1717679"/>
    <s v="Non Profit Corp."/>
    <s v="02 - Golden Empire"/>
    <n v="52176328"/>
    <n v="0"/>
    <n v="285080952"/>
    <n v="0"/>
    <n v="491293"/>
    <n v="9346864"/>
    <n v="18586882"/>
    <n v="5780025"/>
    <n v="55957208"/>
    <n v="293434"/>
    <n v="8781423"/>
    <n v="14652018"/>
    <n v="540.6"/>
    <x v="50"/>
    <n v="0.435"/>
    <n v="12855737"/>
    <x v="50"/>
    <n v="56250642"/>
  </r>
  <r>
    <x v="51"/>
    <s v="General Acute Care"/>
    <n v="106580996"/>
    <s v="Yuba"/>
    <n v="221"/>
    <s v="Rural"/>
    <d v="2025-10-01T00:00:00"/>
    <d v="2025-12-31T00:00:00"/>
    <n v="3715207"/>
    <s v="Non Profit Corp."/>
    <s v="02 - Golden Empire"/>
    <n v="135762750"/>
    <n v="0"/>
    <n v="0"/>
    <n v="0"/>
    <n v="1178493"/>
    <n v="24829235"/>
    <n v="35021643"/>
    <n v="8045776"/>
    <n v="123740240"/>
    <n v="2187106"/>
    <n v="126"/>
    <n v="36208"/>
    <n v="0"/>
    <x v="51"/>
    <n v="0.34799999999999998"/>
    <n v="-9835278"/>
    <x v="51"/>
    <n v="125927346"/>
  </r>
  <r>
    <x v="52"/>
    <s v="General Acute Care"/>
    <n v="106281078"/>
    <s v="Napa"/>
    <n v="150"/>
    <s v="Rural"/>
    <d v="2025-10-01T00:00:00"/>
    <d v="2025-12-31T00:00:00"/>
    <n v="2526335"/>
    <s v="Non Profit Corp."/>
    <s v="03 - North Bay"/>
    <n v="75702808"/>
    <n v="0"/>
    <n v="0"/>
    <n v="0"/>
    <n v="209190"/>
    <n v="6378608"/>
    <n v="25529740"/>
    <n v="1375914"/>
    <n v="52071672"/>
    <n v="1729583"/>
    <n v="41831"/>
    <n v="0"/>
    <n v="0"/>
    <x v="52"/>
    <n v="0.51700000000000002"/>
    <n v="-21859722"/>
    <x v="52"/>
    <n v="53801255"/>
  </r>
  <r>
    <x v="53"/>
    <s v="General Acute Care"/>
    <n v="106034002"/>
    <s v="Amador"/>
    <n v="52"/>
    <s v="Rural"/>
    <d v="2025-10-01T00:00:00"/>
    <d v="2025-12-31T00:00:00"/>
    <n v="1411452"/>
    <s v="Non Profit Corp."/>
    <s v="06 - North San Joaquin"/>
    <n v="35639816"/>
    <n v="21620"/>
    <n v="0"/>
    <n v="1576779"/>
    <n v="0"/>
    <n v="3741374"/>
    <n v="8073520"/>
    <n v="4167962"/>
    <n v="28897866"/>
    <n v="146960"/>
    <n v="1726545"/>
    <n v="207193"/>
    <n v="4.8"/>
    <x v="53"/>
    <n v="0.42399999999999999"/>
    <n v="-4868445"/>
    <x v="53"/>
    <n v="29044826"/>
  </r>
  <r>
    <x v="54"/>
    <s v="General Acute Care"/>
    <n v="106050932"/>
    <s v="Calaveras"/>
    <n v="25"/>
    <s v="Rural"/>
    <d v="2025-10-01T00:00:00"/>
    <d v="2025-12-31T00:00:00"/>
    <n v="901526"/>
    <s v="Non Profit Corp."/>
    <s v="06 - North San Joaquin"/>
    <n v="22319468"/>
    <n v="0"/>
    <n v="880746"/>
    <n v="0"/>
    <n v="979102"/>
    <n v="2652608"/>
    <n v="7008154"/>
    <n v="1592435"/>
    <n v="19275591"/>
    <n v="65989"/>
    <n v="151897"/>
    <n v="760052"/>
    <n v="7"/>
    <x v="31"/>
    <n v="0.44600000000000001"/>
    <n v="-2825991"/>
    <x v="54"/>
    <n v="19341580"/>
  </r>
  <r>
    <x v="55"/>
    <s v="General Acute Care"/>
    <n v="106240924"/>
    <s v="Merced"/>
    <n v="38"/>
    <s v="Rural"/>
    <d v="2025-10-01T00:00:00"/>
    <d v="2025-12-31T00:00:00"/>
    <n v="559574"/>
    <s v="Non Profit Corp."/>
    <s v="06 - North San Joaquin"/>
    <n v="34599229"/>
    <n v="0"/>
    <n v="0"/>
    <n v="63366"/>
    <n v="268142"/>
    <n v="10095678"/>
    <n v="5054905"/>
    <n v="1903693"/>
    <n v="31839866"/>
    <n v="167541"/>
    <n v="11540462"/>
    <n v="3671914"/>
    <n v="10"/>
    <x v="54"/>
    <n v="0.219"/>
    <n v="8948640"/>
    <x v="55"/>
    <n v="32007407"/>
  </r>
  <r>
    <x v="56"/>
    <s v="General Acute Care"/>
    <n v="106270777"/>
    <s v="Monterey"/>
    <n v="73"/>
    <s v="Rural"/>
    <d v="2025-10-01T00:00:00"/>
    <d v="2025-12-31T00:00:00"/>
    <n v="489788"/>
    <s v="Non Profit Corp."/>
    <s v="08 - Mid-Coast"/>
    <n v="18066917"/>
    <n v="0"/>
    <n v="0"/>
    <n v="12808"/>
    <n v="173835"/>
    <n v="8663011"/>
    <n v="4746363"/>
    <n v="480718"/>
    <n v="20627597"/>
    <n v="413338"/>
    <n v="150393"/>
    <n v="23313637"/>
    <n v="120.8"/>
    <x v="55"/>
    <n v="0.253"/>
    <n v="3124411"/>
    <x v="56"/>
    <n v="21040935"/>
  </r>
  <r>
    <x v="57"/>
    <s v="General Acute Care"/>
    <n v="106400480"/>
    <s v="San Luis Obispo"/>
    <n v="98"/>
    <s v="Rural"/>
    <d v="2025-10-01T00:00:00"/>
    <d v="2025-12-31T00:00:00"/>
    <n v="2160436"/>
    <s v="Non Profit Corp."/>
    <s v="08 - Mid-Coast"/>
    <n v="60608550"/>
    <n v="0"/>
    <n v="0"/>
    <n v="0"/>
    <n v="298467"/>
    <n v="2634064"/>
    <n v="22577358"/>
    <n v="6157962"/>
    <n v="65775913"/>
    <n v="238400"/>
    <n v="413360"/>
    <n v="17090266"/>
    <n v="26.6"/>
    <x v="56"/>
    <n v="0.437"/>
    <n v="5819123"/>
    <x v="57"/>
    <n v="66014313"/>
  </r>
  <r>
    <x v="58"/>
    <s v="General Acute Care"/>
    <n v="106100005"/>
    <s v="Fresno"/>
    <n v="352"/>
    <s v="Rural"/>
    <d v="2025-10-01T00:00:00"/>
    <d v="2025-12-31T00:00:00"/>
    <n v="9367309"/>
    <s v="Non Profit Corp."/>
    <s v="09 - Central"/>
    <n v="212202796"/>
    <n v="0"/>
    <n v="0"/>
    <n v="0"/>
    <n v="2611534"/>
    <n v="25728030"/>
    <n v="43654586"/>
    <n v="25209549"/>
    <n v="200987389"/>
    <n v="2330394"/>
    <n v="311300"/>
    <n v="4127"/>
    <n v="0"/>
    <x v="57"/>
    <n v="0.34300000000000003"/>
    <n v="-8573713"/>
    <x v="58"/>
    <n v="203317783"/>
  </r>
  <r>
    <x v="59"/>
    <s v="General Acute Care"/>
    <n v="106100797"/>
    <s v="Fresno"/>
    <n v="49"/>
    <s v="Rural"/>
    <d v="2025-10-01T00:00:00"/>
    <d v="2025-12-31T00:00:00"/>
    <n v="166371"/>
    <s v="Non Profit Corp."/>
    <s v="09 - Central"/>
    <n v="58363020"/>
    <n v="0"/>
    <n v="0"/>
    <n v="0"/>
    <n v="5397128"/>
    <n v="29937725"/>
    <n v="7758908"/>
    <n v="2499048"/>
    <n v="54766288"/>
    <n v="2583682"/>
    <n v="3691335"/>
    <n v="194444655"/>
    <n v="304"/>
    <x v="58"/>
    <n v="0.187"/>
    <n v="2678285"/>
    <x v="59"/>
    <n v="57349970"/>
  </r>
  <r>
    <x v="60"/>
    <s v="General Acute Care"/>
    <n v="106154168"/>
    <s v="Kern"/>
    <n v="25"/>
    <s v="Rural"/>
    <d v="2025-10-01T00:00:00"/>
    <d v="2025-12-31T00:00:00"/>
    <n v="560207"/>
    <s v="Non Profit Corp."/>
    <s v="09 - Central"/>
    <n v="18931936"/>
    <n v="0"/>
    <n v="0"/>
    <n v="0"/>
    <n v="2945459"/>
    <n v="5724156"/>
    <n v="4995613"/>
    <n v="2391391"/>
    <n v="21625430"/>
    <n v="1646631"/>
    <n v="753573"/>
    <n v="34426134"/>
    <n v="170.5"/>
    <x v="59"/>
    <n v="0.34200000000000003"/>
    <n v="5093698"/>
    <x v="60"/>
    <n v="23272061"/>
  </r>
  <r>
    <x v="61"/>
    <s v="General Acute Care"/>
    <n v="106150782"/>
    <s v="Kern"/>
    <n v="150"/>
    <s v="Rural"/>
    <d v="2025-10-01T00:00:00"/>
    <d v="2025-12-31T00:00:00"/>
    <n v="1370566"/>
    <s v="Non Profit Corp."/>
    <s v="09 - Central"/>
    <n v="43765754"/>
    <n v="30548"/>
    <n v="0"/>
    <n v="14003927"/>
    <n v="2986179"/>
    <n v="12859524"/>
    <n v="17690443"/>
    <n v="0"/>
    <n v="50870594"/>
    <n v="972323"/>
    <n v="925273"/>
    <n v="19083221"/>
    <n v="71.099999999999994"/>
    <x v="60"/>
    <n v="0.34799999999999998"/>
    <n v="9002436"/>
    <x v="61"/>
    <n v="51842917"/>
  </r>
  <r>
    <x v="62"/>
    <s v="General Acute Care"/>
    <n v="106201281"/>
    <s v="Madera"/>
    <n v="103"/>
    <s v="Rural"/>
    <d v="2025-10-01T00:00:00"/>
    <d v="2025-12-31T00:00:00"/>
    <n v="191212"/>
    <s v="Non Profit Corp."/>
    <s v="09 - Central"/>
    <n v="30408504"/>
    <n v="0"/>
    <n v="0"/>
    <n v="0"/>
    <n v="868995"/>
    <n v="7275614"/>
    <n v="3101759"/>
    <n v="2753185"/>
    <n v="17139336"/>
    <n v="0"/>
    <n v="0"/>
    <n v="771379"/>
    <n v="2.2999999999999998"/>
    <x v="61"/>
    <n v="0.34200000000000003"/>
    <n v="-13269168"/>
    <x v="62"/>
    <n v="17139336"/>
  </r>
  <r>
    <x v="63"/>
    <s v="General Acute Care"/>
    <n v="106204019"/>
    <s v="Madera"/>
    <n v="358"/>
    <s v="Rural"/>
    <d v="2025-10-01T00:00:00"/>
    <d v="2025-12-31T00:00:00"/>
    <n v="9515642"/>
    <s v="Non Profit Corp."/>
    <s v="09 - Central"/>
    <n v="225139150"/>
    <n v="466353758"/>
    <n v="1099472228"/>
    <n v="12530995"/>
    <n v="52501402"/>
    <n v="47903660"/>
    <n v="148956"/>
    <n v="0"/>
    <n v="200031223"/>
    <n v="9105492"/>
    <n v="23906651"/>
    <n v="25331041"/>
    <n v="676.8"/>
    <x v="62"/>
    <n v="1E-3"/>
    <n v="7904216"/>
    <x v="63"/>
    <n v="209136715"/>
  </r>
  <r>
    <x v="64"/>
    <s v="General Acute Care"/>
    <n v="106540816"/>
    <s v="Tulare"/>
    <n v="108"/>
    <s v="Rural"/>
    <d v="2025-10-01T00:00:00"/>
    <d v="2025-12-31T00:00:00"/>
    <n v="675418"/>
    <s v="Non Profit Corp."/>
    <s v="09 - Central"/>
    <n v="26913841"/>
    <n v="0"/>
    <n v="0"/>
    <n v="0"/>
    <n v="1786993"/>
    <n v="5185309"/>
    <n v="5308595"/>
    <n v="2613996"/>
    <n v="22451582"/>
    <n v="1326283"/>
    <n v="0"/>
    <n v="2538"/>
    <n v="0"/>
    <x v="60"/>
    <n v="0.35299999999999998"/>
    <n v="-3135976"/>
    <x v="64"/>
    <n v="23777865"/>
  </r>
  <r>
    <x v="65"/>
    <s v="General Acute Care"/>
    <n v="106420522"/>
    <s v="Santa Barbara"/>
    <n v="11"/>
    <s v="Rural"/>
    <d v="2025-10-01T00:00:00"/>
    <d v="2025-12-31T00:00:00"/>
    <n v="630092"/>
    <s v="Non Profit Corp."/>
    <s v="10 - Santa Barbara/Ventura"/>
    <n v="8761824"/>
    <n v="0"/>
    <n v="0"/>
    <n v="34291390"/>
    <n v="18171"/>
    <n v="8729"/>
    <n v="3716632"/>
    <n v="116294"/>
    <n v="8901446"/>
    <n v="836939"/>
    <n v="1566526"/>
    <n v="13834921"/>
    <n v="538.6"/>
    <x v="63"/>
    <n v="0.43099999999999999"/>
    <n v="2543087"/>
    <x v="65"/>
    <n v="9738385"/>
  </r>
  <r>
    <x v="66"/>
    <s v="General Acute Care"/>
    <n v="106560501"/>
    <s v="Ventura"/>
    <n v="100"/>
    <s v="Rural"/>
    <d v="2025-10-01T00:00:00"/>
    <d v="2025-12-31T00:00:00"/>
    <n v="579361"/>
    <s v="Non Profit Corp."/>
    <s v="10 - Santa Barbara/Ventura"/>
    <n v="17054111"/>
    <n v="0"/>
    <n v="0"/>
    <n v="0"/>
    <n v="2168283"/>
    <n v="6365243"/>
    <n v="4672822"/>
    <n v="1103910"/>
    <n v="16532117"/>
    <n v="89224"/>
    <n v="10076"/>
    <n v="0"/>
    <n v="0"/>
    <x v="64"/>
    <n v="0.34899999999999998"/>
    <n v="-422694"/>
    <x v="66"/>
    <n v="16621341"/>
  </r>
  <r>
    <x v="67"/>
    <s v="General Acute Care"/>
    <n v="106362041"/>
    <s v="San Bernardino"/>
    <n v="179"/>
    <s v="Rural"/>
    <d v="2025-10-01T00:00:00"/>
    <d v="2025-12-31T00:00:00"/>
    <n v="807294"/>
    <s v="Non Profit Corp."/>
    <s v="12 - Inland Counties"/>
    <n v="31571353"/>
    <n v="0"/>
    <n v="0"/>
    <n v="0"/>
    <n v="791595"/>
    <n v="11086716"/>
    <n v="2476994"/>
    <n v="3604361"/>
    <n v="23573843"/>
    <n v="143496"/>
    <n v="-3035"/>
    <n v="79791"/>
    <n v="0.2"/>
    <x v="65"/>
    <n v="0.25800000000000001"/>
    <n v="-7857049"/>
    <x v="67"/>
    <n v="23717339"/>
  </r>
  <r>
    <x v="68"/>
    <s v="General Acute Care"/>
    <n v="106514030"/>
    <s v="Sutter"/>
    <n v="14"/>
    <s v="Rural"/>
    <d v="2025-10-01T00:00:00"/>
    <d v="2025-12-31T00:00:00"/>
    <n v="267214"/>
    <s v="Non Profit Other"/>
    <s v="02 - Golden Empire"/>
    <n v="14782380"/>
    <n v="0"/>
    <n v="0"/>
    <n v="0"/>
    <n v="0"/>
    <n v="426491"/>
    <n v="3941463"/>
    <n v="476018"/>
    <n v="10856544"/>
    <n v="4162403"/>
    <n v="-10"/>
    <n v="13519343"/>
    <n v="84.8"/>
    <x v="66"/>
    <n v="0.40699999999999997"/>
    <n v="236557"/>
    <x v="68"/>
    <n v="15018947"/>
  </r>
  <r>
    <x v="69"/>
    <s v="Psychiatric Health Facilities"/>
    <n v="106124004"/>
    <s v="Humboldt"/>
    <n v="16"/>
    <s v="Rural"/>
    <d v="2025-10-01T00:00:00"/>
    <d v="2025-12-31T00:00:00"/>
    <n v="0"/>
    <s v="City/County"/>
    <s v="01 - Northern California"/>
    <n v="2482054"/>
    <n v="0"/>
    <n v="0"/>
    <n v="0"/>
    <n v="0"/>
    <n v="0"/>
    <n v="748323"/>
    <n v="0"/>
    <n v="2570951"/>
    <n v="0"/>
    <n v="0"/>
    <n v="0"/>
    <n v="0"/>
    <x v="67"/>
    <n v="0.29099999999999998"/>
    <n v="88897"/>
    <x v="69"/>
    <n v="2570951"/>
  </r>
  <r>
    <x v="70"/>
    <s v="Psychiatric Health Facilities"/>
    <n v="106514001"/>
    <s v="Sutter"/>
    <n v="16"/>
    <s v="Rural"/>
    <d v="2025-10-01T00:00:00"/>
    <d v="2025-12-31T00:00:00"/>
    <n v="0"/>
    <s v="City/County"/>
    <s v="02 - Golden Empire"/>
    <n v="2807022"/>
    <n v="0"/>
    <n v="0"/>
    <n v="0"/>
    <n v="0"/>
    <n v="0"/>
    <n v="0"/>
    <n v="0"/>
    <n v="709622"/>
    <n v="0"/>
    <n v="0"/>
    <n v="0"/>
    <n v="0"/>
    <x v="67"/>
    <n v="0"/>
    <n v="-2097400"/>
    <x v="70"/>
    <n v="709622"/>
  </r>
  <r>
    <x v="71"/>
    <s v="Psychiatric Health Facilities"/>
    <n v="106244027"/>
    <s v="Merced"/>
    <n v="16"/>
    <s v="Rural"/>
    <d v="2025-10-01T00:00:00"/>
    <d v="2025-12-31T00:00:00"/>
    <n v="0"/>
    <s v="City/County"/>
    <s v="06 - North San Joaquin"/>
    <n v="1720496"/>
    <n v="0"/>
    <n v="0"/>
    <n v="0"/>
    <n v="0"/>
    <n v="3304019"/>
    <n v="0"/>
    <n v="0"/>
    <n v="3470186"/>
    <n v="0"/>
    <n v="0"/>
    <n v="0"/>
    <n v="0"/>
    <x v="68"/>
    <n v="0"/>
    <n v="1749690"/>
    <x v="71"/>
    <n v="3470186"/>
  </r>
  <r>
    <x v="72"/>
    <s v="Psychiatric Health Facilities"/>
    <n v="106404046"/>
    <s v="San Luis Obispo"/>
    <n v="16"/>
    <s v="Rural"/>
    <d v="2025-10-01T00:00:00"/>
    <d v="2025-12-31T00:00:00"/>
    <n v="0"/>
    <s v="City/County"/>
    <s v="08 - Mid-Coast"/>
    <n v="1144159"/>
    <n v="0"/>
    <n v="0"/>
    <n v="0"/>
    <n v="0"/>
    <n v="0"/>
    <n v="0"/>
    <n v="0"/>
    <n v="1249118"/>
    <n v="285271"/>
    <n v="0"/>
    <n v="1250"/>
    <n v="0.1"/>
    <x v="67"/>
    <n v="0"/>
    <n v="390230"/>
    <x v="72"/>
    <n v="1534389"/>
  </r>
  <r>
    <x v="73"/>
    <s v="Psychiatric Health Facilities"/>
    <n v="106524017"/>
    <s v="Tehama"/>
    <n v="16"/>
    <s v="Rural"/>
    <d v="2025-10-01T00:00:00"/>
    <d v="2025-12-31T00:00:00"/>
    <n v="1320"/>
    <s v="Investor - Corp."/>
    <s v="01 - Northern California"/>
    <n v="1480857"/>
    <n v="0"/>
    <n v="0"/>
    <n v="0"/>
    <n v="0"/>
    <n v="0"/>
    <n v="0"/>
    <n v="0"/>
    <n v="1736538"/>
    <n v="14756"/>
    <n v="6014"/>
    <n v="1352986"/>
    <n v="83.2"/>
    <x v="67"/>
    <n v="0"/>
    <n v="276451"/>
    <x v="73"/>
    <n v="1751294"/>
  </r>
  <r>
    <x v="74"/>
    <s v="Psychiatric Health Facilities"/>
    <n v="106094002"/>
    <s v="El Dorado"/>
    <n v="16"/>
    <s v="Rural"/>
    <d v="2025-10-01T00:00:00"/>
    <d v="2025-12-31T00:00:00"/>
    <n v="2028"/>
    <s v="Investor - Corp."/>
    <s v="02 - Golden Empire"/>
    <n v="1591025"/>
    <n v="0"/>
    <n v="0"/>
    <n v="0"/>
    <n v="0"/>
    <n v="0"/>
    <n v="0"/>
    <n v="0"/>
    <n v="1500003"/>
    <n v="100000"/>
    <n v="0"/>
    <n v="0"/>
    <n v="0"/>
    <x v="67"/>
    <n v="0"/>
    <n v="8978"/>
    <x v="74"/>
    <n v="1600003"/>
  </r>
  <r>
    <x v="75"/>
    <s v="Psychiatric Health Facilities"/>
    <n v="106514005"/>
    <s v="Sutter"/>
    <n v="16"/>
    <s v="Rural"/>
    <d v="2025-10-01T00:00:00"/>
    <d v="2025-12-31T00:00:00"/>
    <n v="0"/>
    <s v="Investor - Corp."/>
    <s v="02 - Golden Empire"/>
    <n v="1684195"/>
    <n v="0"/>
    <n v="0"/>
    <n v="0"/>
    <n v="0"/>
    <n v="0"/>
    <n v="0"/>
    <n v="0"/>
    <n v="1689839"/>
    <n v="0"/>
    <n v="0"/>
    <n v="528186"/>
    <n v="28.5"/>
    <x v="67"/>
    <n v="0"/>
    <n v="5644"/>
    <x v="75"/>
    <n v="1689839"/>
  </r>
  <r>
    <x v="76"/>
    <s v="Psychiatric Health Facilities"/>
    <n v="106514033"/>
    <s v="Sutter"/>
    <n v="16"/>
    <s v="Rural"/>
    <d v="2025-10-01T00:00:00"/>
    <d v="2025-12-31T00:00:00"/>
    <n v="321"/>
    <s v="Investor - Corp."/>
    <s v="02 - Golden Empire"/>
    <n v="1813921"/>
    <n v="0"/>
    <n v="0"/>
    <n v="0"/>
    <n v="0"/>
    <n v="0"/>
    <n v="0"/>
    <n v="0"/>
    <n v="1707284"/>
    <n v="0"/>
    <n v="0"/>
    <n v="199565"/>
    <n v="10"/>
    <x v="67"/>
    <n v="0"/>
    <n v="-106637"/>
    <x v="46"/>
    <n v="1707284"/>
  </r>
  <r>
    <x v="77"/>
    <s v="State Hospitals"/>
    <n v="106105051"/>
    <s v="Fresno"/>
    <n v="1500"/>
    <s v="Rural"/>
    <d v="2025-10-01T00:00:00"/>
    <d v="2025-12-31T00:00:00"/>
    <n v="0"/>
    <s v="State"/>
    <s v="09 - Central"/>
    <n v="107010908"/>
    <n v="0"/>
    <n v="0"/>
    <n v="0"/>
    <n v="0"/>
    <n v="0"/>
    <n v="70758655"/>
    <n v="0"/>
    <n v="71467269"/>
    <n v="0"/>
    <n v="35543639"/>
    <n v="0"/>
    <n v="0"/>
    <x v="67"/>
    <n v="0.99"/>
    <n v="0"/>
    <x v="76"/>
    <n v="71467269"/>
  </r>
  <r>
    <x v="78"/>
    <s v="State Hospitals"/>
    <n v="106541123"/>
    <s v="Tulare"/>
    <n v="1210"/>
    <s v="Rural"/>
    <d v="2025-10-01T00:00:00"/>
    <d v="2025-12-31T00:00:00"/>
    <n v="0"/>
    <s v="State"/>
    <s v="09 - Central"/>
    <n v="43269805"/>
    <n v="0"/>
    <n v="0"/>
    <n v="0"/>
    <n v="0"/>
    <n v="0"/>
    <n v="15835"/>
    <n v="0"/>
    <n v="39547"/>
    <n v="0"/>
    <n v="43230103"/>
    <n v="0"/>
    <n v="0"/>
    <x v="67"/>
    <n v="0.4"/>
    <n v="-155"/>
    <x v="77"/>
    <n v="39547"/>
  </r>
  <r>
    <x v="79"/>
    <s v="General Acute Care"/>
    <n v="106341326"/>
    <s v="Sacramento"/>
    <n v="50"/>
    <s v="Urban"/>
    <d v="2025-10-01T00:00:00"/>
    <d v="2025-12-31T00:00:00"/>
    <n v="338028"/>
    <m/>
    <s v="02 - Golden Empire"/>
    <n v="9780406"/>
    <n v="0"/>
    <n v="0"/>
    <n v="0"/>
    <n v="602602"/>
    <n v="0"/>
    <n v="8532394"/>
    <n v="1916191"/>
    <n v="11839082"/>
    <n v="5802"/>
    <n v="15142"/>
    <n v="0"/>
    <n v="0"/>
    <x v="69"/>
    <n v="0.88300000000000001"/>
    <n v="2079620"/>
    <x v="78"/>
    <n v="11844884"/>
  </r>
  <r>
    <x v="80"/>
    <s v="General Acute Care"/>
    <n v="106394128"/>
    <s v="San Joaquin"/>
    <n v="50"/>
    <s v="Urban"/>
    <d v="2025-10-01T00:00:00"/>
    <d v="2025-12-31T00:00:00"/>
    <n v="331667"/>
    <m/>
    <s v="06 - North San Joaquin"/>
    <n v="9063323"/>
    <n v="0"/>
    <n v="0"/>
    <n v="0"/>
    <n v="788952"/>
    <n v="0"/>
    <n v="8478195"/>
    <n v="615939"/>
    <n v="10373450"/>
    <n v="120"/>
    <n v="15218"/>
    <n v="164725"/>
    <n v="1.7"/>
    <x v="70"/>
    <n v="0.877"/>
    <n v="1325465"/>
    <x v="79"/>
    <n v="10373570"/>
  </r>
  <r>
    <x v="81"/>
    <s v="General Acute Care"/>
    <n v="106450949"/>
    <s v="Shasta"/>
    <n v="266"/>
    <s v="Urban"/>
    <d v="2025-10-01T00:00:00"/>
    <d v="2025-12-31T00:00:00"/>
    <n v="3559041"/>
    <s v="Church"/>
    <s v="01 - Northern California"/>
    <n v="148036319"/>
    <n v="0"/>
    <n v="1502682700"/>
    <n v="0"/>
    <n v="2310549"/>
    <n v="22401382"/>
    <n v="53360078"/>
    <n v="7403365"/>
    <n v="149449351"/>
    <n v="1890630"/>
    <n v="44855353"/>
    <n v="49116796"/>
    <n v="977.4"/>
    <x v="71"/>
    <n v="0.40699999999999997"/>
    <n v="48159015"/>
    <x v="80"/>
    <n v="151339981"/>
  </r>
  <r>
    <x v="82"/>
    <s v="General Acute Care"/>
    <n v="106340947"/>
    <s v="Sacramento"/>
    <n v="313"/>
    <s v="Urban"/>
    <d v="2025-10-01T00:00:00"/>
    <d v="2025-12-31T00:00:00"/>
    <n v="5060505"/>
    <s v="Church"/>
    <s v="02 - Golden Empire"/>
    <n v="193759520"/>
    <n v="0"/>
    <n v="145719802"/>
    <n v="0"/>
    <n v="1369062"/>
    <n v="20017590"/>
    <n v="37098041"/>
    <n v="57292882"/>
    <n v="204233405"/>
    <n v="811049"/>
    <n v="5724594"/>
    <n v="55645192"/>
    <n v="97.1"/>
    <x v="72"/>
    <n v="0.46200000000000002"/>
    <n v="17009528"/>
    <x v="81"/>
    <n v="205044454"/>
  </r>
  <r>
    <x v="83"/>
    <s v="General Acute Care"/>
    <n v="106344029"/>
    <s v="Sacramento"/>
    <n v="106"/>
    <s v="Urban"/>
    <d v="2025-10-01T00:00:00"/>
    <d v="2025-12-31T00:00:00"/>
    <n v="1568244"/>
    <s v="Church"/>
    <s v="02 - Golden Empire"/>
    <n v="63987792"/>
    <n v="0"/>
    <n v="847544327"/>
    <n v="0"/>
    <n v="298778"/>
    <n v="6166722"/>
    <n v="9921226"/>
    <n v="8589758"/>
    <n v="76452216"/>
    <n v="122301"/>
    <n v="25118129"/>
    <n v="22777094"/>
    <n v="1268.8"/>
    <x v="73"/>
    <n v="0.24199999999999999"/>
    <n v="37704854"/>
    <x v="82"/>
    <n v="76574517"/>
  </r>
  <r>
    <x v="84"/>
    <s v="General Acute Care"/>
    <n v="106281047"/>
    <s v="Napa"/>
    <n v="198"/>
    <s v="Urban"/>
    <d v="2025-10-01T00:00:00"/>
    <d v="2025-12-31T00:00:00"/>
    <n v="2388487"/>
    <s v="Church"/>
    <s v="03 - North Bay"/>
    <n v="90840122"/>
    <n v="0"/>
    <n v="21828235"/>
    <n v="0"/>
    <n v="1732802"/>
    <n v="19092335"/>
    <n v="22737915"/>
    <n v="6618943"/>
    <n v="90806908"/>
    <n v="2783695"/>
    <n v="959543"/>
    <n v="137358348"/>
    <n v="163.80000000000001"/>
    <x v="74"/>
    <n v="0.32300000000000001"/>
    <n v="3710024"/>
    <x v="83"/>
    <n v="93590603"/>
  </r>
  <r>
    <x v="85"/>
    <s v="General Acute Care"/>
    <n v="106491064"/>
    <s v="Sonoma"/>
    <n v="329"/>
    <s v="Urban"/>
    <d v="2025-10-01T00:00:00"/>
    <d v="2025-12-31T00:00:00"/>
    <n v="5588491"/>
    <s v="Church"/>
    <s v="03 - North Bay"/>
    <n v="186999163"/>
    <n v="0"/>
    <n v="31979957"/>
    <n v="0"/>
    <n v="2756352"/>
    <n v="36501651"/>
    <n v="53306580"/>
    <n v="14092694"/>
    <n v="193122278"/>
    <n v="3356280"/>
    <n v="2137721"/>
    <n v="0"/>
    <n v="16"/>
    <x v="75"/>
    <n v="0.34899999999999998"/>
    <n v="11617116"/>
    <x v="84"/>
    <n v="196478558"/>
  </r>
  <r>
    <x v="86"/>
    <s v="General Acute Care"/>
    <n v="106410817"/>
    <s v="San Mateo"/>
    <n v="377"/>
    <s v="Urban"/>
    <d v="2025-10-01T00:00:00"/>
    <d v="2025-12-31T00:00:00"/>
    <n v="332776"/>
    <s v="Church"/>
    <s v="04 - West Bay"/>
    <n v="41311062"/>
    <n v="0"/>
    <n v="0"/>
    <n v="0"/>
    <n v="6890756"/>
    <n v="49473971"/>
    <n v="13161108"/>
    <n v="13360276"/>
    <n v="32222696"/>
    <n v="131586"/>
    <n v="252406"/>
    <n v="5978863"/>
    <n v="13.3"/>
    <x v="76"/>
    <n v="0.82299999999999995"/>
    <n v="-8704374"/>
    <x v="85"/>
    <n v="32354282"/>
  </r>
  <r>
    <x v="87"/>
    <s v="General Acute Care"/>
    <n v="106100899"/>
    <s v="Fresno"/>
    <n v="436"/>
    <s v="Urban"/>
    <d v="2025-10-01T00:00:00"/>
    <d v="2025-12-31T00:00:00"/>
    <n v="6503449"/>
    <s v="Church"/>
    <s v="09 - Central"/>
    <n v="193102515"/>
    <n v="4766964"/>
    <n v="25936428"/>
    <n v="10433"/>
    <n v="912845"/>
    <n v="54925747"/>
    <n v="44913473"/>
    <n v="22312610"/>
    <n v="172899554"/>
    <n v="18392617"/>
    <n v="-759712"/>
    <n v="352514"/>
    <n v="15.2"/>
    <x v="77"/>
    <n v="0.38900000000000001"/>
    <n v="-2570056"/>
    <x v="86"/>
    <n v="191292171"/>
  </r>
  <r>
    <x v="88"/>
    <s v="General Acute Care"/>
    <n v="106164029"/>
    <s v="Kings"/>
    <n v="235"/>
    <s v="Urban"/>
    <d v="2025-10-01T00:00:00"/>
    <d v="2025-12-31T00:00:00"/>
    <n v="3359083"/>
    <s v="Church"/>
    <s v="09 - Central"/>
    <n v="111342223"/>
    <n v="0"/>
    <n v="0"/>
    <n v="0"/>
    <n v="5689409"/>
    <n v="42593739"/>
    <n v="15772411"/>
    <n v="7281491"/>
    <n v="110887082"/>
    <n v="5073944"/>
    <n v="10100657"/>
    <n v="536174845"/>
    <n v="451.8"/>
    <x v="78"/>
    <n v="0.20799999999999999"/>
    <n v="14719460"/>
    <x v="87"/>
    <n v="115961026"/>
  </r>
  <r>
    <x v="89"/>
    <s v="General Acute Care"/>
    <n v="106560525"/>
    <s v="Ventura"/>
    <n v="144"/>
    <s v="Urban"/>
    <d v="2025-10-01T00:00:00"/>
    <d v="2025-12-31T00:00:00"/>
    <n v="2182449"/>
    <s v="Church"/>
    <s v="10 - Santa Barbara/Ventura"/>
    <n v="54175768"/>
    <n v="0"/>
    <n v="0"/>
    <n v="0"/>
    <n v="1098776"/>
    <n v="2417621"/>
    <n v="14704466"/>
    <n v="8990099"/>
    <n v="50492465"/>
    <n v="705689"/>
    <n v="14995"/>
    <n v="39594"/>
    <n v="0.1"/>
    <x v="79"/>
    <n v="0.46899999999999997"/>
    <n v="-2962619"/>
    <x v="88"/>
    <n v="51198154"/>
  </r>
  <r>
    <x v="90"/>
    <s v="General Acute Care"/>
    <n v="106560529"/>
    <s v="Ventura"/>
    <n v="373"/>
    <s v="Urban"/>
    <d v="2025-10-01T00:00:00"/>
    <d v="2025-12-31T00:00:00"/>
    <n v="5486165"/>
    <s v="Church"/>
    <s v="10 - Santa Barbara/Ventura"/>
    <n v="160885369"/>
    <n v="0"/>
    <n v="31137229"/>
    <n v="0"/>
    <n v="1924244"/>
    <n v="28708900"/>
    <n v="40358594"/>
    <n v="19118682"/>
    <n v="143374896"/>
    <n v="947801"/>
    <n v="3377262"/>
    <n v="0"/>
    <n v="18.2"/>
    <x v="80"/>
    <n v="0.41499999999999998"/>
    <n v="-13185410"/>
    <x v="89"/>
    <n v="144322697"/>
  </r>
  <r>
    <x v="91"/>
    <s v="General Acute Care"/>
    <n v="106190517"/>
    <s v="Los Angeles"/>
    <n v="204"/>
    <s v="Urban"/>
    <d v="2025-10-01T00:00:00"/>
    <d v="2025-12-31T00:00:00"/>
    <n v="7807310"/>
    <s v="Church"/>
    <s v="11 - Los Angeles"/>
    <n v="97652213"/>
    <n v="0"/>
    <n v="0"/>
    <n v="0"/>
    <n v="1884315"/>
    <n v="7884152"/>
    <n v="28229616"/>
    <n v="11349865"/>
    <n v="98362285"/>
    <n v="415628"/>
    <n v="38662055"/>
    <n v="36596183"/>
    <n v="37.1"/>
    <x v="48"/>
    <n v="0.40200000000000002"/>
    <n v="39787755"/>
    <x v="90"/>
    <n v="98777913"/>
  </r>
  <r>
    <x v="92"/>
    <s v="General Acute Care"/>
    <n v="106190756"/>
    <s v="Los Angeles"/>
    <n v="266"/>
    <s v="Urban"/>
    <d v="2025-10-01T00:00:00"/>
    <d v="2025-12-31T00:00:00"/>
    <n v="2701615"/>
    <s v="Church"/>
    <s v="11 - Los Angeles"/>
    <n v="143399681"/>
    <n v="0"/>
    <n v="0"/>
    <n v="0"/>
    <n v="2516117"/>
    <n v="4539746"/>
    <n v="38670071"/>
    <n v="13306991"/>
    <n v="121322788"/>
    <n v="1941411"/>
    <n v="1759485"/>
    <n v="52672821"/>
    <n v="34.1"/>
    <x v="81"/>
    <n v="0.42799999999999999"/>
    <n v="-18375997"/>
    <x v="91"/>
    <n v="123264199"/>
  </r>
  <r>
    <x v="93"/>
    <s v="General Acute Care"/>
    <n v="106190385"/>
    <s v="Los Angeles"/>
    <n v="378"/>
    <s v="Urban"/>
    <d v="2025-10-01T00:00:00"/>
    <d v="2025-12-31T00:00:00"/>
    <n v="4859303"/>
    <s v="Church"/>
    <s v="11 - Los Angeles"/>
    <n v="157141293"/>
    <n v="0"/>
    <n v="0"/>
    <n v="0"/>
    <n v="20084872"/>
    <n v="31216474"/>
    <n v="24553249"/>
    <n v="24610855"/>
    <n v="165803108"/>
    <n v="2664774"/>
    <n v="455618"/>
    <n v="393099689"/>
    <n v="234.9"/>
    <x v="82"/>
    <n v="0.29699999999999999"/>
    <n v="11782207"/>
    <x v="92"/>
    <n v="168467882"/>
  </r>
  <r>
    <x v="94"/>
    <s v="General Acute Care"/>
    <n v="106190758"/>
    <s v="Los Angeles"/>
    <n v="383"/>
    <s v="Urban"/>
    <d v="2025-10-01T00:00:00"/>
    <d v="2025-12-31T00:00:00"/>
    <n v="4172780"/>
    <s v="Church"/>
    <s v="11 - Los Angeles"/>
    <n v="151589942"/>
    <n v="0"/>
    <n v="0"/>
    <n v="0"/>
    <n v="6025667"/>
    <n v="21966219"/>
    <n v="39934326"/>
    <n v="22914264"/>
    <n v="162175948"/>
    <n v="1710838"/>
    <n v="3098289"/>
    <n v="284101828"/>
    <n v="175.4"/>
    <x v="83"/>
    <n v="0.38800000000000001"/>
    <n v="15395133"/>
    <x v="93"/>
    <n v="163886786"/>
  </r>
  <r>
    <x v="95"/>
    <s v="General Acute Care"/>
    <n v="106190323"/>
    <s v="Los Angeles"/>
    <n v="515"/>
    <s v="Urban"/>
    <d v="2025-10-01T00:00:00"/>
    <d v="2025-12-31T00:00:00"/>
    <n v="3790941"/>
    <s v="Church"/>
    <s v="11 - Los Angeles"/>
    <n v="155657222"/>
    <n v="0"/>
    <n v="0"/>
    <n v="0"/>
    <n v="2226413"/>
    <n v="37365167"/>
    <n v="41288497"/>
    <n v="17048055"/>
    <n v="149269783"/>
    <n v="13135423"/>
    <n v="284917"/>
    <n v="15056258"/>
    <n v="9"/>
    <x v="84"/>
    <n v="0.39100000000000001"/>
    <n v="7032901"/>
    <x v="94"/>
    <n v="162405206"/>
  </r>
  <r>
    <x v="96"/>
    <s v="General Acute Care"/>
    <n v="106301340"/>
    <s v="Orange"/>
    <n v="463"/>
    <s v="Urban"/>
    <d v="2025-10-01T00:00:00"/>
    <d v="2025-12-31T00:00:00"/>
    <n v="7653322"/>
    <s v="Church"/>
    <s v="13 - Orange"/>
    <n v="258486885"/>
    <n v="0"/>
    <n v="74534001"/>
    <n v="0"/>
    <n v="8267474"/>
    <n v="31739496"/>
    <n v="44991465"/>
    <n v="57702375"/>
    <n v="240007815"/>
    <n v="2826809"/>
    <n v="4634537"/>
    <n v="145116552"/>
    <n v="79.7"/>
    <x v="85"/>
    <n v="0.42799999999999999"/>
    <n v="-11017724"/>
    <x v="95"/>
    <n v="242834624"/>
  </r>
  <r>
    <x v="97"/>
    <s v="General Acute Care"/>
    <n v="106301342"/>
    <s v="Orange"/>
    <n v="320"/>
    <s v="Urban"/>
    <d v="2025-10-01T00:00:00"/>
    <d v="2025-12-31T00:00:00"/>
    <n v="8697388"/>
    <s v="Church"/>
    <s v="13 - Orange"/>
    <n v="245677393"/>
    <n v="0"/>
    <n v="92941940"/>
    <n v="0"/>
    <n v="4243899"/>
    <n v="16602885"/>
    <n v="37885082"/>
    <n v="55419236"/>
    <n v="241735969"/>
    <n v="7324150"/>
    <n v="2411942"/>
    <n v="304419765"/>
    <n v="152.6"/>
    <x v="86"/>
    <n v="0.38600000000000001"/>
    <n v="5794668"/>
    <x v="96"/>
    <n v="249060119"/>
  </r>
  <r>
    <x v="98"/>
    <s v="General Acute Care"/>
    <n v="106380939"/>
    <s v="San Francisco"/>
    <n v="397"/>
    <s v="Urban"/>
    <d v="2025-10-01T00:00:00"/>
    <d v="2025-12-31T00:00:00"/>
    <n v="4067485"/>
    <s v="City/County"/>
    <s v="04 - West Bay"/>
    <n v="352311512"/>
    <n v="0"/>
    <n v="0"/>
    <n v="0"/>
    <n v="62560373"/>
    <n v="111130291"/>
    <n v="48053553"/>
    <n v="13568420"/>
    <n v="285161499"/>
    <n v="59408897"/>
    <n v="1059817"/>
    <n v="247114786"/>
    <n v="64.599999999999994"/>
    <x v="87"/>
    <n v="0.216"/>
    <n v="-6681299"/>
    <x v="44"/>
    <n v="344570396"/>
  </r>
  <r>
    <x v="99"/>
    <s v="General Acute Care"/>
    <n v="106410782"/>
    <s v="San Mateo"/>
    <n v="448"/>
    <s v="Urban"/>
    <d v="2025-10-01T00:00:00"/>
    <d v="2025-12-31T00:00:00"/>
    <n v="1055703"/>
    <s v="City/County"/>
    <s v="04 - West Bay"/>
    <n v="160518341"/>
    <n v="45000000"/>
    <n v="0"/>
    <n v="0"/>
    <n v="4574724"/>
    <n v="81967780"/>
    <n v="5749736"/>
    <n v="4811094"/>
    <n v="100571801"/>
    <n v="7851042"/>
    <n v="12069793"/>
    <n v="0"/>
    <n v="25.7"/>
    <x v="88"/>
    <n v="0.105"/>
    <n v="-40025705"/>
    <x v="97"/>
    <n v="108422843"/>
  </r>
  <r>
    <x v="100"/>
    <s v="General Acute Care"/>
    <n v="106010846"/>
    <s v="Alameda"/>
    <n v="449"/>
    <s v="Urban"/>
    <d v="2025-10-01T00:00:00"/>
    <d v="2025-12-31T00:00:00"/>
    <n v="3014803"/>
    <s v="City/County"/>
    <s v="05 - East Bay"/>
    <n v="358315355"/>
    <n v="23787304"/>
    <n v="0"/>
    <n v="0"/>
    <n v="38313169"/>
    <n v="113933325"/>
    <n v="34485213"/>
    <n v="16284207"/>
    <n v="223268825"/>
    <n v="52287568"/>
    <n v="52287568"/>
    <n v="19876135"/>
    <n v="11.2"/>
    <x v="89"/>
    <n v="0.22700000000000001"/>
    <n v="-30471394"/>
    <x v="98"/>
    <n v="275556393"/>
  </r>
  <r>
    <x v="101"/>
    <s v="General Acute Care"/>
    <n v="106010735"/>
    <s v="Alameda"/>
    <n v="247"/>
    <s v="Urban"/>
    <d v="2025-10-01T00:00:00"/>
    <d v="2025-12-31T00:00:00"/>
    <n v="1185219"/>
    <s v="City/County"/>
    <s v="05 - East Bay"/>
    <n v="38986695"/>
    <n v="4312060"/>
    <n v="0"/>
    <n v="0"/>
    <n v="1183040"/>
    <n v="10397414"/>
    <n v="7662268"/>
    <n v="2844209"/>
    <n v="26653756"/>
    <n v="11793"/>
    <n v="1732634"/>
    <n v="3540168"/>
    <n v="18.899999999999999"/>
    <x v="90"/>
    <n v="0.39400000000000002"/>
    <n v="-10588512"/>
    <x v="99"/>
    <n v="26665549"/>
  </r>
  <r>
    <x v="102"/>
    <s v="General Acute Care"/>
    <n v="106070924"/>
    <s v="Contra Costa"/>
    <n v="167"/>
    <s v="Urban"/>
    <d v="2025-10-01T00:00:00"/>
    <d v="2025-12-31T00:00:00"/>
    <n v="1113876"/>
    <s v="City/County"/>
    <s v="05 - East Bay"/>
    <n v="228648439"/>
    <n v="0"/>
    <n v="0"/>
    <n v="0"/>
    <n v="30333150"/>
    <n v="122692433"/>
    <n v="13079358"/>
    <n v="0"/>
    <n v="169690280"/>
    <n v="1647358"/>
    <n v="56936983"/>
    <n v="396703592"/>
    <n v="158.69999999999999"/>
    <x v="91"/>
    <n v="7.6999999999999999E-2"/>
    <n v="-373818"/>
    <x v="100"/>
    <n v="171337638"/>
  </r>
  <r>
    <x v="103"/>
    <s v="General Acute Care"/>
    <n v="106391010"/>
    <s v="San Joaquin"/>
    <n v="196"/>
    <s v="Urban"/>
    <d v="2025-10-01T00:00:00"/>
    <d v="2025-12-31T00:00:00"/>
    <n v="3659500"/>
    <s v="City/County"/>
    <s v="06 - North San Joaquin"/>
    <n v="144629916"/>
    <n v="41269"/>
    <n v="0"/>
    <n v="0"/>
    <n v="10930112"/>
    <n v="42949103"/>
    <n v="23677690"/>
    <n v="0"/>
    <n v="121660261"/>
    <n v="9453777"/>
    <n v="5034517"/>
    <n v="158988016"/>
    <n v="102.7"/>
    <x v="28"/>
    <n v="0.19500000000000001"/>
    <n v="-8481361"/>
    <x v="101"/>
    <n v="131114038"/>
  </r>
  <r>
    <x v="104"/>
    <s v="General Acute Care"/>
    <n v="106430883"/>
    <s v="Santa Clara"/>
    <n v="1337"/>
    <s v="Urban"/>
    <d v="2025-10-01T00:00:00"/>
    <d v="2025-12-31T00:00:00"/>
    <n v="4839745"/>
    <s v="City/County"/>
    <s v="07 - Santa Clara"/>
    <n v="1078630554"/>
    <n v="0"/>
    <n v="0"/>
    <n v="0"/>
    <n v="102945552"/>
    <n v="422391229"/>
    <n v="118090739"/>
    <n v="85353273"/>
    <n v="875298276"/>
    <n v="38283242"/>
    <n v="124883638"/>
    <n v="2950"/>
    <n v="0"/>
    <x v="92"/>
    <n v="0.23200000000000001"/>
    <n v="-40165398"/>
    <x v="102"/>
    <n v="913581518"/>
  </r>
  <r>
    <x v="105"/>
    <s v="General Acute Care"/>
    <n v="106274043"/>
    <s v="Monterey"/>
    <n v="172"/>
    <s v="Urban"/>
    <d v="2025-10-01T00:00:00"/>
    <d v="2025-12-31T00:00:00"/>
    <n v="2927074"/>
    <s v="City/County"/>
    <s v="08 - Mid-Coast"/>
    <n v="109679020"/>
    <n v="0"/>
    <n v="0"/>
    <n v="0"/>
    <n v="15672892"/>
    <n v="25440717"/>
    <n v="17271795"/>
    <n v="0"/>
    <n v="85970573"/>
    <n v="18268006"/>
    <n v="4492281"/>
    <n v="139861720"/>
    <n v="119.2"/>
    <x v="93"/>
    <n v="0.20100000000000001"/>
    <n v="-948160"/>
    <x v="103"/>
    <n v="104238579"/>
  </r>
  <r>
    <x v="106"/>
    <s v="General Acute Care"/>
    <n v="106150736"/>
    <s v="Kern"/>
    <n v="222"/>
    <s v="Urban"/>
    <d v="2025-10-01T00:00:00"/>
    <d v="2025-12-31T00:00:00"/>
    <n v="4041475"/>
    <s v="City/County"/>
    <s v="09 - Central"/>
    <n v="156352593"/>
    <n v="0"/>
    <n v="0"/>
    <n v="0"/>
    <n v="10392006"/>
    <n v="74802352"/>
    <n v="13168540"/>
    <n v="8221723"/>
    <n v="130863805"/>
    <n v="4556716"/>
    <n v="64641838"/>
    <n v="37597188"/>
    <n v="22.5"/>
    <x v="94"/>
    <n v="0.16300000000000001"/>
    <n v="43709766"/>
    <x v="104"/>
    <n v="135420521"/>
  </r>
  <r>
    <x v="107"/>
    <s v="General Acute Care"/>
    <n v="106560481"/>
    <s v="Ventura"/>
    <n v="272"/>
    <s v="Urban"/>
    <d v="2025-10-01T00:00:00"/>
    <d v="2025-12-31T00:00:00"/>
    <n v="5751351"/>
    <s v="City/County"/>
    <s v="10 - Santa Barbara/Ventura"/>
    <n v="155772876"/>
    <n v="0"/>
    <n v="0"/>
    <n v="0"/>
    <n v="32028422"/>
    <n v="12851149"/>
    <n v="8230060"/>
    <n v="4674344"/>
    <n v="105805618"/>
    <n v="6964970"/>
    <n v="-1082602"/>
    <n v="12035998"/>
    <n v="7.3"/>
    <x v="95"/>
    <n v="0.122"/>
    <n v="-44084890"/>
    <x v="105"/>
    <n v="112770588"/>
  </r>
  <r>
    <x v="108"/>
    <s v="General Acute Care"/>
    <n v="106191227"/>
    <s v="Los Angeles"/>
    <n v="453"/>
    <s v="Urban"/>
    <d v="2025-10-01T00:00:00"/>
    <d v="2025-12-31T00:00:00"/>
    <n v="2524476"/>
    <s v="City/County"/>
    <s v="11 - Los Angeles"/>
    <n v="309981887"/>
    <n v="107031276"/>
    <n v="0"/>
    <n v="0"/>
    <n v="74266546"/>
    <n v="246617175"/>
    <n v="23452893"/>
    <n v="11294849"/>
    <n v="399487923"/>
    <n v="12140846"/>
    <n v="106338044"/>
    <n v="105336785"/>
    <n v="62.9"/>
    <x v="96"/>
    <n v="8.6999999999999994E-2"/>
    <n v="207984926"/>
    <x v="106"/>
    <n v="411628769"/>
  </r>
  <r>
    <x v="109"/>
    <s v="General Acute Care"/>
    <n v="106191306"/>
    <s v="Los Angeles"/>
    <n v="158"/>
    <s v="Urban"/>
    <d v="2025-10-01T00:00:00"/>
    <d v="2025-12-31T00:00:00"/>
    <n v="3329842"/>
    <s v="City/County"/>
    <s v="11 - Los Angeles"/>
    <n v="93511362"/>
    <n v="1276667"/>
    <n v="0"/>
    <n v="0"/>
    <n v="28413575"/>
    <n v="55371850"/>
    <n v="5005565"/>
    <n v="1152000"/>
    <n v="95145955"/>
    <n v="1999179"/>
    <n v="56691147"/>
    <n v="9726891"/>
    <n v="11.1"/>
    <x v="97"/>
    <n v="6.5000000000000002E-2"/>
    <n v="60324919"/>
    <x v="107"/>
    <n v="97145134"/>
  </r>
  <r>
    <x v="110"/>
    <s v="General Acute Care"/>
    <n v="106191231"/>
    <s v="Los Angeles"/>
    <n v="355"/>
    <s v="Urban"/>
    <d v="2025-10-01T00:00:00"/>
    <d v="2025-12-31T00:00:00"/>
    <n v="3203652"/>
    <s v="City/County"/>
    <s v="11 - Los Angeles"/>
    <n v="214047107"/>
    <n v="5921667"/>
    <n v="0"/>
    <n v="0"/>
    <n v="52860521"/>
    <n v="117254671"/>
    <n v="13179250"/>
    <n v="2826750"/>
    <n v="219022746"/>
    <n v="11242455"/>
    <n v="45179657"/>
    <n v="8738828"/>
    <n v="6.3"/>
    <x v="98"/>
    <n v="7.2999999999999995E-2"/>
    <n v="61397751"/>
    <x v="108"/>
    <n v="230265201"/>
  </r>
  <r>
    <x v="111"/>
    <s v="General Acute Care"/>
    <n v="106191228"/>
    <s v="Los Angeles"/>
    <n v="676"/>
    <s v="Urban"/>
    <d v="2025-10-01T00:00:00"/>
    <d v="2025-12-31T00:00:00"/>
    <n v="7677265"/>
    <s v="City/County"/>
    <s v="11 - Los Angeles"/>
    <n v="504245352"/>
    <n v="694218"/>
    <n v="0"/>
    <n v="0"/>
    <n v="114292942"/>
    <n v="281347393"/>
    <n v="30094580"/>
    <n v="10267887"/>
    <n v="488383708"/>
    <n v="34485762"/>
    <n v="103764448"/>
    <n v="52723295"/>
    <n v="9.8000000000000007"/>
    <x v="99"/>
    <n v="8.3000000000000004E-2"/>
    <n v="122388566"/>
    <x v="109"/>
    <n v="522869470"/>
  </r>
  <r>
    <x v="112"/>
    <s v="General Acute Care"/>
    <n v="106334487"/>
    <s v="Riverside"/>
    <n v="439"/>
    <s v="Urban"/>
    <d v="2025-10-01T00:00:00"/>
    <d v="2025-12-31T00:00:00"/>
    <n v="9106247"/>
    <s v="City/County"/>
    <s v="12 - Inland Counties"/>
    <n v="280973433"/>
    <n v="190274261"/>
    <n v="34427198"/>
    <n v="0"/>
    <n v="46920363"/>
    <n v="111623617"/>
    <n v="15981484"/>
    <n v="18467852"/>
    <n v="220883533"/>
    <n v="14724035"/>
    <n v="7135286"/>
    <n v="22953496"/>
    <n v="82.9"/>
    <x v="100"/>
    <n v="0.156"/>
    <n v="-38230579"/>
    <x v="110"/>
    <n v="235607568"/>
  </r>
  <r>
    <x v="113"/>
    <s v="General Acute Care"/>
    <n v="106364231"/>
    <s v="San Bernardino"/>
    <n v="456"/>
    <s v="Urban"/>
    <d v="2025-10-01T00:00:00"/>
    <d v="2025-12-31T00:00:00"/>
    <n v="6143001"/>
    <s v="City/County"/>
    <s v="12 - Inland Counties"/>
    <n v="247528034"/>
    <n v="0"/>
    <n v="0"/>
    <n v="0"/>
    <n v="59360762"/>
    <n v="32791532"/>
    <n v="17798979"/>
    <n v="26796204"/>
    <n v="174945454"/>
    <n v="72984878"/>
    <n v="10000000"/>
    <n v="341031364"/>
    <n v="128.6"/>
    <x v="101"/>
    <n v="0.255"/>
    <n v="10402298"/>
    <x v="111"/>
    <n v="247930332"/>
  </r>
  <r>
    <x v="114"/>
    <s v="General Acute Care"/>
    <n v="106491076"/>
    <s v="Sonoma"/>
    <n v="51"/>
    <s v="Urban"/>
    <d v="2025-10-01T00:00:00"/>
    <d v="2025-12-31T00:00:00"/>
    <n v="2015133"/>
    <s v="District"/>
    <s v="03 - North Bay"/>
    <n v="27285746"/>
    <n v="3505162"/>
    <n v="0"/>
    <n v="0"/>
    <n v="546160"/>
    <n v="8284251"/>
    <n v="10884151"/>
    <n v="886060"/>
    <n v="28719198"/>
    <n v="409239"/>
    <n v="0"/>
    <n v="1565598"/>
    <n v="18.3"/>
    <x v="102"/>
    <n v="0.41"/>
    <n v="1842691"/>
    <x v="112"/>
    <n v="29128437"/>
  </r>
  <r>
    <x v="115"/>
    <s v="General Acute Care"/>
    <n v="106010987"/>
    <s v="Alameda"/>
    <n v="415"/>
    <s v="Urban"/>
    <d v="2025-10-01T00:00:00"/>
    <d v="2025-12-31T00:00:00"/>
    <n v="11302499"/>
    <s v="District"/>
    <s v="05 - East Bay"/>
    <n v="175596184"/>
    <n v="50843998"/>
    <n v="161112252"/>
    <n v="0"/>
    <n v="11971599"/>
    <n v="17988674"/>
    <n v="40175117"/>
    <n v="11054391"/>
    <n v="167379602"/>
    <n v="2981262"/>
    <n v="15918732"/>
    <n v="27164590"/>
    <n v="132.4"/>
    <x v="103"/>
    <n v="0.30599999999999999"/>
    <n v="10683412"/>
    <x v="112"/>
    <n v="170360864"/>
  </r>
  <r>
    <x v="116"/>
    <s v="General Acute Care"/>
    <n v="106270875"/>
    <s v="Monterey"/>
    <n v="263"/>
    <s v="Urban"/>
    <d v="2025-10-01T00:00:00"/>
    <d v="2025-12-31T00:00:00"/>
    <n v="10317614"/>
    <s v="District"/>
    <s v="08 - Mid-Coast"/>
    <n v="170655832"/>
    <n v="90000"/>
    <n v="180403896"/>
    <n v="278360625"/>
    <n v="6307863"/>
    <n v="33104914"/>
    <n v="32795934"/>
    <n v="1413918"/>
    <n v="187211007"/>
    <n v="4336728"/>
    <n v="-6158811"/>
    <n v="292716724"/>
    <n v="426.6"/>
    <x v="104"/>
    <n v="0.183"/>
    <n v="14733092"/>
    <x v="113"/>
    <n v="191547735"/>
  </r>
  <r>
    <x v="117"/>
    <s v="General Acute Care"/>
    <n v="106540734"/>
    <s v="Tulare"/>
    <n v="613"/>
    <s v="Urban"/>
    <d v="2025-10-01T00:00:00"/>
    <d v="2025-12-31T00:00:00"/>
    <n v="10045776"/>
    <s v="District"/>
    <s v="09 - Central"/>
    <n v="221510619"/>
    <n v="227217000"/>
    <n v="0"/>
    <n v="0"/>
    <n v="37609789"/>
    <n v="29318427"/>
    <n v="72469980"/>
    <n v="40768000"/>
    <n v="225890252"/>
    <n v="4402394"/>
    <n v="14600134"/>
    <n v="9741000"/>
    <n v="102"/>
    <x v="105"/>
    <n v="0.501"/>
    <n v="23382161"/>
    <x v="114"/>
    <n v="230292646"/>
  </r>
  <r>
    <x v="118"/>
    <s v="General Acute Care"/>
    <n v="106190034"/>
    <s v="Los Angeles"/>
    <n v="420"/>
    <s v="Urban"/>
    <d v="2025-10-01T00:00:00"/>
    <d v="2025-12-31T00:00:00"/>
    <n v="5867538"/>
    <s v="District"/>
    <s v="11 - Los Angeles"/>
    <n v="150842140"/>
    <n v="0"/>
    <n v="0"/>
    <n v="119345835"/>
    <n v="26906421"/>
    <n v="27827359"/>
    <n v="20343768"/>
    <n v="32692751"/>
    <n v="143784282"/>
    <n v="4227626"/>
    <n v="1393906"/>
    <n v="16846435"/>
    <n v="85.5"/>
    <x v="36"/>
    <n v="0.36899999999999999"/>
    <n v="-1436326"/>
    <x v="115"/>
    <n v="148011908"/>
  </r>
  <r>
    <x v="119"/>
    <s v="General Acute Care"/>
    <n v="106331326"/>
    <s v="Riverside"/>
    <n v="79"/>
    <s v="Urban"/>
    <d v="2025-10-01T00:00:00"/>
    <d v="2025-12-31T00:00:00"/>
    <n v="3113735"/>
    <s v="District"/>
    <s v="12 - Inland Counties"/>
    <n v="28126918"/>
    <n v="18877514"/>
    <n v="0"/>
    <n v="0"/>
    <n v="1264074"/>
    <n v="3319907"/>
    <n v="6123151"/>
    <n v="4346065"/>
    <n v="21960315"/>
    <n v="939759"/>
    <n v="3033779"/>
    <n v="4443930"/>
    <n v="84.8"/>
    <x v="49"/>
    <n v="0.47699999999999998"/>
    <n v="-2193065"/>
    <x v="116"/>
    <n v="22900074"/>
  </r>
  <r>
    <x v="120"/>
    <s v="General Acute Care"/>
    <n v="106370977"/>
    <s v="San Diego"/>
    <n v="236"/>
    <s v="Urban"/>
    <d v="2025-10-01T00:00:00"/>
    <d v="2025-12-31T00:00:00"/>
    <n v="2181396"/>
    <s v="District"/>
    <s v="14 - San Diego/Imperial"/>
    <n v="36821913"/>
    <n v="0"/>
    <n v="0"/>
    <n v="0"/>
    <n v="6983677"/>
    <n v="11545088"/>
    <n v="10410084"/>
    <n v="13448780"/>
    <n v="55667359"/>
    <n v="1040581"/>
    <n v="2386797"/>
    <n v="519419346"/>
    <n v="1364.5"/>
    <x v="106"/>
    <n v="0.42899999999999999"/>
    <n v="22272824"/>
    <x v="16"/>
    <n v="56707940"/>
  </r>
  <r>
    <x v="121"/>
    <s v="General Acute Care"/>
    <n v="106374382"/>
    <s v="San Diego"/>
    <n v="286"/>
    <s v="Urban"/>
    <d v="2025-10-01T00:00:00"/>
    <d v="2025-12-31T00:00:00"/>
    <n v="8370547"/>
    <s v="District"/>
    <s v="14 - San Diego/Imperial"/>
    <n v="161650787"/>
    <n v="0"/>
    <n v="0"/>
    <n v="0"/>
    <n v="29658836"/>
    <n v="17401927"/>
    <n v="34589319"/>
    <n v="45423445"/>
    <n v="197755452"/>
    <n v="686558"/>
    <n v="5406559"/>
    <n v="1587545262"/>
    <n v="942.5"/>
    <x v="107"/>
    <n v="0.40500000000000003"/>
    <n v="42197782"/>
    <x v="117"/>
    <n v="198442010"/>
  </r>
  <r>
    <x v="122"/>
    <s v="General Acute Care"/>
    <n v="106370780"/>
    <s v="San Diego"/>
    <n v="386"/>
    <s v="Urban"/>
    <d v="2025-10-01T00:00:00"/>
    <d v="2025-12-31T00:00:00"/>
    <n v="3583990"/>
    <s v="District"/>
    <s v="14 - San Diego/Imperial"/>
    <n v="88993183"/>
    <n v="425321"/>
    <n v="0"/>
    <n v="298000"/>
    <n v="10603156"/>
    <n v="4346551"/>
    <n v="17787156"/>
    <n v="22283661"/>
    <n v="85101496"/>
    <n v="890124"/>
    <n v="4460566"/>
    <n v="7929197"/>
    <n v="9.1999999999999993"/>
    <x v="50"/>
    <n v="0.47099999999999997"/>
    <n v="1459003"/>
    <x v="118"/>
    <n v="85991620"/>
  </r>
  <r>
    <x v="123"/>
    <s v="General Acute Care"/>
    <n v="106450940"/>
    <s v="Shasta"/>
    <n v="178"/>
    <s v="Urban"/>
    <d v="2025-10-01T00:00:00"/>
    <d v="2025-12-31T00:00:00"/>
    <n v="1437855"/>
    <s v="Investor - Corp."/>
    <s v="01 - Northern California"/>
    <n v="47293295"/>
    <n v="0"/>
    <n v="0"/>
    <n v="0"/>
    <n v="1323154"/>
    <n v="7876536"/>
    <n v="25432892"/>
    <n v="4922233"/>
    <n v="50155315"/>
    <n v="277724"/>
    <n v="0"/>
    <n v="2663143"/>
    <n v="5.3"/>
    <x v="108"/>
    <n v="0.60499999999999998"/>
    <n v="3139744"/>
    <x v="119"/>
    <n v="50433039"/>
  </r>
  <r>
    <x v="124"/>
    <s v="General Acute Care"/>
    <n v="106454012"/>
    <s v="Shasta"/>
    <n v="88"/>
    <s v="Urban"/>
    <d v="2025-10-01T00:00:00"/>
    <d v="2025-12-31T00:00:00"/>
    <n v="50642"/>
    <s v="Investor - Corp."/>
    <s v="01 - Northern California"/>
    <n v="8998080"/>
    <n v="0"/>
    <n v="0"/>
    <n v="0"/>
    <n v="611551"/>
    <n v="4036638"/>
    <n v="6694929"/>
    <n v="943942"/>
    <n v="12539091"/>
    <n v="45793"/>
    <n v="0"/>
    <n v="102114"/>
    <n v="1"/>
    <x v="109"/>
    <n v="0.60899999999999999"/>
    <n v="3586804"/>
    <x v="120"/>
    <n v="12584884"/>
  </r>
  <r>
    <x v="125"/>
    <s v="General Acute Care"/>
    <n v="106344210"/>
    <s v="Sacramento"/>
    <n v="117"/>
    <s v="Urban"/>
    <d v="2025-10-01T00:00:00"/>
    <d v="2025-12-31T00:00:00"/>
    <n v="61801"/>
    <s v="Investor - Corp."/>
    <s v="02 - Golden Empire"/>
    <n v="12605667"/>
    <n v="0"/>
    <n v="0"/>
    <n v="0"/>
    <n v="389003"/>
    <n v="0"/>
    <n v="692724"/>
    <n v="304062"/>
    <n v="13311182"/>
    <n v="397227"/>
    <n v="-4396"/>
    <n v="524449"/>
    <n v="3.8"/>
    <x v="110"/>
    <n v="7.4999999999999997E-2"/>
    <n v="1098346"/>
    <x v="121"/>
    <n v="13708409"/>
  </r>
  <r>
    <x v="126"/>
    <s v="General Acute Care"/>
    <n v="106344021"/>
    <s v="Sacramento"/>
    <n v="125"/>
    <s v="Urban"/>
    <d v="2025-10-01T00:00:00"/>
    <d v="2025-12-31T00:00:00"/>
    <n v="290581"/>
    <s v="Investor - Corp."/>
    <s v="02 - Golden Empire"/>
    <n v="12496624"/>
    <n v="0"/>
    <n v="0"/>
    <n v="0"/>
    <n v="4074362"/>
    <n v="0"/>
    <n v="2694089"/>
    <n v="2756728"/>
    <n v="16189654"/>
    <n v="3333"/>
    <n v="1047425"/>
    <n v="134427"/>
    <n v="1"/>
    <x v="111"/>
    <n v="0.33700000000000002"/>
    <n v="4743788"/>
    <x v="122"/>
    <n v="16192987"/>
  </r>
  <r>
    <x v="127"/>
    <s v="General Acute Care"/>
    <n v="106342392"/>
    <s v="Sacramento"/>
    <n v="171"/>
    <s v="Urban"/>
    <d v="2025-10-01T00:00:00"/>
    <d v="2025-12-31T00:00:00"/>
    <n v="409041"/>
    <s v="Investor - Corp."/>
    <s v="02 - Golden Empire"/>
    <n v="15266592"/>
    <n v="0"/>
    <n v="0"/>
    <n v="0"/>
    <n v="2292101"/>
    <n v="0"/>
    <n v="3386937"/>
    <n v="2012744"/>
    <n v="21146366"/>
    <n v="5574"/>
    <n v="3629"/>
    <n v="0"/>
    <n v="0"/>
    <x v="112"/>
    <n v="0.255"/>
    <n v="5888977"/>
    <x v="123"/>
    <n v="21151940"/>
  </r>
  <r>
    <x v="128"/>
    <s v="General Acute Care"/>
    <n v="106344035"/>
    <s v="Sacramento"/>
    <n v="58"/>
    <s v="Urban"/>
    <d v="2025-10-01T00:00:00"/>
    <d v="2025-12-31T00:00:00"/>
    <n v="57298"/>
    <s v="Investor - Corp."/>
    <s v="02 - Golden Empire"/>
    <n v="11875471"/>
    <n v="0"/>
    <n v="0"/>
    <n v="0"/>
    <n v="0"/>
    <n v="2722811"/>
    <n v="3623308"/>
    <n v="5496839"/>
    <n v="13969605"/>
    <n v="19498"/>
    <n v="2823"/>
    <n v="17821223"/>
    <n v="137.19999999999999"/>
    <x v="113"/>
    <n v="0.65300000000000002"/>
    <n v="2116455"/>
    <x v="124"/>
    <n v="13989103"/>
  </r>
  <r>
    <x v="129"/>
    <s v="General Acute Care"/>
    <n v="106494048"/>
    <s v="Sonoma"/>
    <n v="144"/>
    <s v="Urban"/>
    <d v="2025-10-01T00:00:00"/>
    <d v="2025-12-31T00:00:00"/>
    <n v="65517"/>
    <s v="Investor - Corp."/>
    <s v="03 - North Bay"/>
    <n v="16769630"/>
    <n v="0"/>
    <n v="0"/>
    <n v="0"/>
    <n v="2597622"/>
    <n v="0"/>
    <n v="3407642"/>
    <n v="807460"/>
    <n v="16705784"/>
    <n v="5765"/>
    <n v="-5183"/>
    <n v="1402280"/>
    <n v="7.6"/>
    <x v="17"/>
    <n v="0.252"/>
    <n v="-63264"/>
    <x v="77"/>
    <n v="16711549"/>
  </r>
  <r>
    <x v="130"/>
    <s v="General Acute Care"/>
    <n v="106490040"/>
    <s v="Sonoma"/>
    <n v="16"/>
    <s v="Urban"/>
    <d v="2025-10-01T00:00:00"/>
    <d v="2025-12-31T00:00:00"/>
    <n v="22857"/>
    <s v="Investor - Corp."/>
    <s v="03 - North Bay"/>
    <n v="1661919"/>
    <n v="0"/>
    <n v="0"/>
    <n v="0"/>
    <n v="0"/>
    <n v="0"/>
    <n v="0"/>
    <n v="0"/>
    <n v="1330704"/>
    <n v="360886"/>
    <n v="0"/>
    <n v="500"/>
    <n v="0"/>
    <x v="67"/>
    <n v="0"/>
    <n v="29671"/>
    <x v="125"/>
    <n v="1691590"/>
  </r>
  <r>
    <x v="131"/>
    <s v="General Acute Care"/>
    <n v="106491001"/>
    <s v="Sonoma"/>
    <n v="80"/>
    <s v="Urban"/>
    <d v="2025-10-01T00:00:00"/>
    <d v="2025-12-31T00:00:00"/>
    <n v="843861"/>
    <s v="Investor - Corp."/>
    <s v="03 - North Bay"/>
    <n v="24651895"/>
    <n v="0"/>
    <n v="0"/>
    <n v="0"/>
    <n v="923398"/>
    <n v="4481979"/>
    <n v="5655236"/>
    <n v="2906647"/>
    <n v="27254200"/>
    <n v="101898"/>
    <n v="26081"/>
    <n v="0"/>
    <n v="0"/>
    <x v="114"/>
    <n v="0.314"/>
    <n v="2730284"/>
    <x v="126"/>
    <n v="27356098"/>
  </r>
  <r>
    <x v="132"/>
    <s v="General Acute Care"/>
    <n v="106210993"/>
    <s v="Marin"/>
    <n v="120"/>
    <s v="Urban"/>
    <d v="2025-10-01T00:00:00"/>
    <d v="2025-12-31T00:00:00"/>
    <n v="12612"/>
    <s v="Investor - Corp."/>
    <s v="04 - West Bay"/>
    <n v="21810421"/>
    <n v="0"/>
    <n v="0"/>
    <n v="0"/>
    <n v="992252"/>
    <n v="7939379"/>
    <n v="3522876"/>
    <n v="3219419"/>
    <n v="21280374"/>
    <n v="0"/>
    <n v="0"/>
    <n v="673702"/>
    <n v="2.8"/>
    <x v="115"/>
    <n v="0.317"/>
    <n v="-530047"/>
    <x v="66"/>
    <n v="21280374"/>
  </r>
  <r>
    <x v="133"/>
    <s v="General Acute Care"/>
    <n v="106014034"/>
    <s v="Alameda"/>
    <n v="148"/>
    <s v="Urban"/>
    <d v="2025-10-01T00:00:00"/>
    <d v="2025-12-31T00:00:00"/>
    <n v="372152"/>
    <s v="Investor - Corp."/>
    <s v="05 - East Bay"/>
    <n v="15726311"/>
    <n v="0"/>
    <n v="0"/>
    <n v="0"/>
    <n v="4146520"/>
    <n v="0"/>
    <n v="1191164"/>
    <n v="778021"/>
    <n v="22408228"/>
    <n v="384"/>
    <n v="92259"/>
    <n v="0"/>
    <n v="0"/>
    <x v="13"/>
    <n v="8.7999999999999995E-2"/>
    <n v="6774560"/>
    <x v="127"/>
    <n v="22408612"/>
  </r>
  <r>
    <x v="134"/>
    <s v="General Acute Care"/>
    <n v="106010887"/>
    <s v="Alameda"/>
    <n v="99"/>
    <s v="Urban"/>
    <d v="2025-10-01T00:00:00"/>
    <d v="2025-12-31T00:00:00"/>
    <n v="225948"/>
    <s v="Investor - Corp."/>
    <s v="05 - East Bay"/>
    <n v="14146812"/>
    <n v="0"/>
    <n v="0"/>
    <n v="0"/>
    <n v="558697"/>
    <n v="9062770"/>
    <n v="2769719"/>
    <n v="2157907"/>
    <n v="16262831"/>
    <n v="0"/>
    <n v="196057"/>
    <n v="0"/>
    <n v="0"/>
    <x v="116"/>
    <n v="0.30299999999999999"/>
    <n v="2312076"/>
    <x v="128"/>
    <n v="16262831"/>
  </r>
  <r>
    <x v="135"/>
    <s v="General Acute Care"/>
    <n v="106074017"/>
    <s v="Contra Costa"/>
    <n v="123"/>
    <s v="Urban"/>
    <d v="2025-10-01T00:00:00"/>
    <d v="2025-12-31T00:00:00"/>
    <n v="1652993"/>
    <s v="Investor - Corp."/>
    <s v="05 - East Bay"/>
    <n v="59573929"/>
    <n v="0"/>
    <n v="0"/>
    <n v="0"/>
    <n v="82785"/>
    <n v="2243255"/>
    <n v="9442006"/>
    <n v="4465456"/>
    <n v="47567150"/>
    <n v="479685"/>
    <n v="63415"/>
    <n v="3876"/>
    <n v="0"/>
    <x v="117"/>
    <n v="0.29199999999999998"/>
    <n v="-11463679"/>
    <x v="129"/>
    <n v="48046835"/>
  </r>
  <r>
    <x v="136"/>
    <s v="General Acute Care"/>
    <n v="106392287"/>
    <s v="San Joaquin"/>
    <n v="73"/>
    <s v="Urban"/>
    <d v="2025-10-01T00:00:00"/>
    <d v="2025-12-31T00:00:00"/>
    <n v="1110876"/>
    <s v="Investor - Corp."/>
    <s v="06 - North San Joaquin"/>
    <n v="36331383"/>
    <n v="0"/>
    <n v="0"/>
    <n v="0"/>
    <n v="167714"/>
    <n v="8046824"/>
    <n v="4596216"/>
    <n v="4172468"/>
    <n v="31200350"/>
    <n v="128326"/>
    <n v="24787"/>
    <n v="1000"/>
    <n v="0"/>
    <x v="118"/>
    <n v="0.28100000000000003"/>
    <n v="-4977920"/>
    <x v="130"/>
    <n v="31328676"/>
  </r>
  <r>
    <x v="137"/>
    <s v="General Acute Care"/>
    <n v="106500852"/>
    <s v="Stanislaus"/>
    <n v="461"/>
    <s v="Urban"/>
    <d v="2025-10-01T00:00:00"/>
    <d v="2025-12-31T00:00:00"/>
    <n v="3127797"/>
    <s v="Investor - Corp."/>
    <s v="06 - North San Joaquin"/>
    <n v="234614907"/>
    <n v="0"/>
    <n v="0"/>
    <n v="0"/>
    <n v="9112000"/>
    <n v="56721736"/>
    <n v="29453279"/>
    <n v="27942940"/>
    <n v="181936071"/>
    <n v="3497145"/>
    <n v="-2557"/>
    <n v="1800"/>
    <n v="0"/>
    <x v="119"/>
    <n v="0.315"/>
    <n v="-49184248"/>
    <x v="131"/>
    <n v="185433216"/>
  </r>
  <r>
    <x v="138"/>
    <s v="General Acute Care"/>
    <n v="106504079"/>
    <s v="Stanislaus"/>
    <n v="50"/>
    <s v="Urban"/>
    <d v="2025-10-01T00:00:00"/>
    <d v="2025-12-31T00:00:00"/>
    <n v="104469"/>
    <s v="Investor - Corp."/>
    <s v="06 - North San Joaquin"/>
    <n v="7255139"/>
    <n v="0"/>
    <n v="0"/>
    <n v="0"/>
    <n v="67416"/>
    <n v="659452"/>
    <n v="5579210"/>
    <n v="763480"/>
    <n v="8037751"/>
    <n v="18211"/>
    <n v="0"/>
    <n v="0"/>
    <n v="0"/>
    <x v="120"/>
    <n v="0.78900000000000003"/>
    <n v="800823"/>
    <x v="132"/>
    <n v="8055962"/>
  </r>
  <r>
    <x v="139"/>
    <s v="General Acute Care"/>
    <n v="106500954"/>
    <s v="Stanislaus"/>
    <n v="96"/>
    <s v="Urban"/>
    <d v="2025-10-01T00:00:00"/>
    <d v="2025-12-31T00:00:00"/>
    <n v="52115"/>
    <s v="Investor - Corp."/>
    <s v="06 - North San Joaquin"/>
    <n v="16639395"/>
    <n v="0"/>
    <n v="0"/>
    <n v="0"/>
    <n v="0"/>
    <n v="0"/>
    <n v="3701260"/>
    <n v="0"/>
    <n v="18272614"/>
    <n v="281640"/>
    <n v="472100"/>
    <n v="2140221"/>
    <n v="11.7"/>
    <x v="67"/>
    <n v="0.20300000000000001"/>
    <n v="2386959"/>
    <x v="25"/>
    <n v="18554254"/>
  </r>
  <r>
    <x v="140"/>
    <s v="General Acute Care"/>
    <n v="106434032"/>
    <s v="Santa Clara"/>
    <n v="133"/>
    <s v="Urban"/>
    <d v="2025-10-01T00:00:00"/>
    <d v="2025-12-31T00:00:00"/>
    <n v="832477"/>
    <s v="Investor - Corp."/>
    <s v="07 - Santa Clara"/>
    <n v="13121141"/>
    <n v="0"/>
    <n v="0"/>
    <n v="0"/>
    <n v="1174807"/>
    <n v="10038681"/>
    <n v="1234330"/>
    <n v="813164"/>
    <n v="18796490"/>
    <n v="0"/>
    <n v="61"/>
    <n v="0"/>
    <n v="0"/>
    <x v="121"/>
    <n v="0.109"/>
    <n v="5675410"/>
    <x v="127"/>
    <n v="18796490"/>
  </r>
  <r>
    <x v="141"/>
    <s v="General Acute Care"/>
    <n v="106434051"/>
    <s v="Santa Clara"/>
    <n v="31"/>
    <s v="Urban"/>
    <d v="2025-10-01T00:00:00"/>
    <d v="2025-12-31T00:00:00"/>
    <n v="40752"/>
    <s v="Investor - Corp."/>
    <s v="07 - Santa Clara"/>
    <n v="4209462"/>
    <n v="0"/>
    <n v="0"/>
    <n v="0"/>
    <n v="0"/>
    <n v="4514000"/>
    <n v="0"/>
    <n v="0"/>
    <n v="4568250"/>
    <n v="0"/>
    <n v="0"/>
    <n v="1647820"/>
    <n v="36"/>
    <x v="122"/>
    <n v="0"/>
    <n v="358788"/>
    <x v="14"/>
    <n v="4568250"/>
  </r>
  <r>
    <x v="142"/>
    <s v="General Acute Care"/>
    <n v="106400548"/>
    <s v="San Luis Obispo"/>
    <n v="122"/>
    <s v="Urban"/>
    <d v="2025-10-01T00:00:00"/>
    <d v="2025-12-31T00:00:00"/>
    <n v="1667551"/>
    <s v="Investor - Corp."/>
    <s v="08 - Mid-Coast"/>
    <n v="35718606"/>
    <n v="0"/>
    <n v="0"/>
    <n v="0"/>
    <n v="302871"/>
    <n v="7245247"/>
    <n v="2693549"/>
    <n v="3670523"/>
    <n v="28030303"/>
    <n v="53385"/>
    <n v="209924"/>
    <n v="385797"/>
    <n v="1"/>
    <x v="123"/>
    <n v="0.22700000000000001"/>
    <n v="-7424994"/>
    <x v="133"/>
    <n v="28083688"/>
  </r>
  <r>
    <x v="143"/>
    <s v="General Acute Care"/>
    <n v="106444013"/>
    <s v="Santa Cruz"/>
    <n v="106"/>
    <s v="Urban"/>
    <d v="2025-10-01T00:00:00"/>
    <d v="2025-12-31T00:00:00"/>
    <n v="79670"/>
    <s v="Investor - Corp."/>
    <s v="08 - Mid-Coast"/>
    <n v="38835582"/>
    <n v="0"/>
    <n v="0"/>
    <n v="0"/>
    <n v="6232934"/>
    <n v="8702033"/>
    <n v="1464452"/>
    <n v="994344"/>
    <n v="31485936"/>
    <n v="507573"/>
    <n v="194746"/>
    <n v="3401382"/>
    <n v="8"/>
    <x v="124"/>
    <n v="7.8E-2"/>
    <n v="-6647327"/>
    <x v="134"/>
    <n v="31993509"/>
  </r>
  <r>
    <x v="144"/>
    <s v="General Acute Care"/>
    <n v="106104023"/>
    <s v="Fresno"/>
    <n v="62"/>
    <s v="Urban"/>
    <d v="2025-10-01T00:00:00"/>
    <d v="2025-12-31T00:00:00"/>
    <n v="50009"/>
    <s v="Investor - Corp."/>
    <s v="09 - Central"/>
    <n v="11380927"/>
    <n v="0"/>
    <n v="0"/>
    <n v="0"/>
    <n v="138454"/>
    <n v="934830"/>
    <n v="8254219"/>
    <n v="1641068"/>
    <n v="13636521"/>
    <n v="59647"/>
    <n v="6227"/>
    <n v="8533974"/>
    <n v="68.5"/>
    <x v="125"/>
    <n v="0.72599999999999998"/>
    <n v="2321468"/>
    <x v="135"/>
    <n v="13696168"/>
  </r>
  <r>
    <x v="145"/>
    <s v="General Acute Care"/>
    <n v="106150820"/>
    <s v="Kern"/>
    <n v="50"/>
    <s v="Urban"/>
    <d v="2025-10-01T00:00:00"/>
    <d v="2025-12-31T00:00:00"/>
    <n v="214764"/>
    <s v="Investor - Corp."/>
    <s v="09 - Central"/>
    <n v="7461965"/>
    <n v="0"/>
    <n v="0"/>
    <n v="0"/>
    <n v="313530"/>
    <n v="0"/>
    <n v="6463534"/>
    <n v="365340"/>
    <n v="7462095"/>
    <n v="0"/>
    <n v="10211"/>
    <n v="72002"/>
    <n v="0.9"/>
    <x v="126"/>
    <n v="0.91500000000000004"/>
    <n v="10341"/>
    <x v="136"/>
    <n v="7462095"/>
  </r>
  <r>
    <x v="146"/>
    <s v="General Acute Care"/>
    <n v="106154022"/>
    <s v="Kern"/>
    <n v="86"/>
    <s v="Urban"/>
    <d v="2025-10-01T00:00:00"/>
    <d v="2025-12-31T00:00:00"/>
    <n v="300343"/>
    <s v="Investor - Corp."/>
    <s v="09 - Central"/>
    <n v="10748739"/>
    <n v="0"/>
    <n v="0"/>
    <n v="0"/>
    <n v="344641"/>
    <n v="537790"/>
    <n v="9185694"/>
    <n v="1950032"/>
    <n v="13187736"/>
    <n v="18586"/>
    <n v="0"/>
    <n v="0"/>
    <n v="0"/>
    <x v="127"/>
    <n v="0.84399999999999997"/>
    <n v="2457583"/>
    <x v="137"/>
    <n v="13206322"/>
  </r>
  <r>
    <x v="147"/>
    <s v="General Acute Care"/>
    <n v="106154044"/>
    <s v="Kern"/>
    <n v="90"/>
    <s v="Urban"/>
    <d v="2025-10-01T00:00:00"/>
    <d v="2025-12-31T00:00:00"/>
    <n v="41960"/>
    <s v="Investor - Corp."/>
    <s v="09 - Central"/>
    <n v="9646089"/>
    <n v="0"/>
    <n v="0"/>
    <n v="0"/>
    <n v="1985576"/>
    <n v="0"/>
    <n v="423038"/>
    <n v="147252"/>
    <n v="9560777"/>
    <n v="149756"/>
    <n v="-3823"/>
    <n v="854154"/>
    <n v="8.1"/>
    <x v="128"/>
    <n v="0.06"/>
    <n v="60621"/>
    <x v="74"/>
    <n v="9710533"/>
  </r>
  <r>
    <x v="148"/>
    <s v="General Acute Care"/>
    <n v="106560492"/>
    <s v="Ventura"/>
    <n v="386"/>
    <s v="Urban"/>
    <d v="2025-10-01T00:00:00"/>
    <d v="2025-12-31T00:00:00"/>
    <n v="7560849"/>
    <s v="Investor - Corp."/>
    <s v="10 - Santa Barbara/Ventura"/>
    <n v="120991614"/>
    <n v="0"/>
    <n v="0"/>
    <n v="0"/>
    <n v="567182"/>
    <n v="5149175"/>
    <n v="65969207"/>
    <n v="15782454"/>
    <n v="186845760"/>
    <n v="323212"/>
    <n v="-61597"/>
    <n v="73046"/>
    <n v="0.1"/>
    <x v="129"/>
    <n v="0.438"/>
    <n v="66115761"/>
    <x v="138"/>
    <n v="187168972"/>
  </r>
  <r>
    <x v="149"/>
    <s v="General Acute Care"/>
    <n v="106560203"/>
    <s v="Ventura"/>
    <n v="87"/>
    <s v="Urban"/>
    <d v="2025-10-01T00:00:00"/>
    <d v="2025-12-31T00:00:00"/>
    <n v="24592"/>
    <s v="Investor - Corp."/>
    <s v="10 - Santa Barbara/Ventura"/>
    <n v="9093327"/>
    <n v="0"/>
    <n v="0"/>
    <n v="0"/>
    <n v="841281"/>
    <n v="0"/>
    <n v="334361"/>
    <n v="75361"/>
    <n v="3388096"/>
    <n v="16979"/>
    <n v="-7579"/>
    <n v="206423"/>
    <n v="2.1"/>
    <x v="130"/>
    <n v="0.121"/>
    <n v="-5695831"/>
    <x v="139"/>
    <n v="3405075"/>
  </r>
  <r>
    <x v="150"/>
    <s v="General Acute Care"/>
    <n v="106190673"/>
    <s v="Los Angeles"/>
    <n v="101"/>
    <s v="Urban"/>
    <d v="2025-10-01T00:00:00"/>
    <d v="2025-12-31T00:00:00"/>
    <n v="426693"/>
    <s v="Investor - Corp."/>
    <s v="11 - Los Angeles"/>
    <n v="18820381"/>
    <n v="0"/>
    <n v="0"/>
    <n v="0"/>
    <n v="249615"/>
    <n v="1111305"/>
    <n v="3929686"/>
    <n v="9917051"/>
    <n v="16986997"/>
    <n v="57627"/>
    <n v="-157637"/>
    <n v="91200"/>
    <n v="0.5"/>
    <x v="131"/>
    <n v="0.81499999999999995"/>
    <n v="-1933394"/>
    <x v="140"/>
    <n v="17044624"/>
  </r>
  <r>
    <x v="151"/>
    <s v="General Acute Care"/>
    <n v="106190462"/>
    <s v="Los Angeles"/>
    <n v="118"/>
    <s v="Urban"/>
    <d v="2025-10-01T00:00:00"/>
    <d v="2025-12-31T00:00:00"/>
    <n v="87822"/>
    <s v="Investor - Corp."/>
    <s v="11 - Los Angeles"/>
    <n v="9111712"/>
    <n v="0"/>
    <n v="0"/>
    <n v="0"/>
    <n v="9275"/>
    <n v="0"/>
    <n v="1132562"/>
    <n v="318964"/>
    <n v="11490514"/>
    <n v="6077"/>
    <n v="267119"/>
    <n v="148134"/>
    <n v="1.5"/>
    <x v="132"/>
    <n v="0.126"/>
    <n v="2651998"/>
    <x v="141"/>
    <n v="11496591"/>
  </r>
  <r>
    <x v="152"/>
    <s v="General Acute Care"/>
    <n v="106190163"/>
    <s v="Los Angeles"/>
    <n v="134"/>
    <s v="Urban"/>
    <d v="2025-10-01T00:00:00"/>
    <d v="2025-12-31T00:00:00"/>
    <n v="179087"/>
    <s v="Investor - Corp."/>
    <s v="11 - Los Angeles"/>
    <n v="15332921"/>
    <n v="0"/>
    <n v="0"/>
    <n v="0"/>
    <n v="2654147"/>
    <n v="0"/>
    <n v="1658100"/>
    <n v="896039"/>
    <n v="14705930"/>
    <n v="15218"/>
    <n v="146255"/>
    <n v="0"/>
    <n v="0"/>
    <x v="133"/>
    <n v="0.17399999999999999"/>
    <n v="-465518"/>
    <x v="142"/>
    <n v="14721148"/>
  </r>
  <r>
    <x v="153"/>
    <s v="General Acute Care"/>
    <n v="106190155"/>
    <s v="Los Angeles"/>
    <n v="138"/>
    <s v="Urban"/>
    <d v="2025-10-01T00:00:00"/>
    <d v="2025-12-31T00:00:00"/>
    <n v="414870"/>
    <s v="Investor - Corp."/>
    <s v="11 - Los Angeles"/>
    <n v="33699572"/>
    <n v="0"/>
    <n v="0"/>
    <n v="0"/>
    <n v="0"/>
    <n v="138919"/>
    <n v="20045449"/>
    <n v="3867140"/>
    <n v="37440935"/>
    <n v="55195"/>
    <n v="426985"/>
    <n v="48014581"/>
    <n v="131.30000000000001"/>
    <x v="134"/>
    <n v="0.63900000000000001"/>
    <n v="4223543"/>
    <x v="143"/>
    <n v="37496130"/>
  </r>
  <r>
    <x v="154"/>
    <s v="General Acute Care"/>
    <n v="106190280"/>
    <s v="Los Angeles"/>
    <n v="148"/>
    <s v="Urban"/>
    <d v="2025-10-01T00:00:00"/>
    <d v="2025-12-31T00:00:00"/>
    <n v="355082"/>
    <s v="Investor - Corp."/>
    <s v="11 - Los Angeles"/>
    <n v="13958226"/>
    <n v="0"/>
    <n v="0"/>
    <n v="0"/>
    <n v="227294"/>
    <n v="5868448"/>
    <n v="5697530"/>
    <n v="1944017"/>
    <n v="12920598"/>
    <n v="60156"/>
    <n v="0"/>
    <n v="112473"/>
    <n v="0.8"/>
    <x v="135"/>
    <n v="0.59099999999999997"/>
    <n v="-977472"/>
    <x v="144"/>
    <n v="12980754"/>
  </r>
  <r>
    <x v="155"/>
    <s v="General Acute Care"/>
    <n v="106190232"/>
    <s v="Los Angeles"/>
    <n v="166"/>
    <s v="Urban"/>
    <d v="2025-10-01T00:00:00"/>
    <d v="2025-12-31T00:00:00"/>
    <n v="101823"/>
    <s v="Investor - Corp."/>
    <s v="11 - Los Angeles"/>
    <n v="13410464"/>
    <n v="0"/>
    <n v="0"/>
    <n v="0"/>
    <n v="1474295"/>
    <n v="0"/>
    <n v="1728495"/>
    <n v="1034033"/>
    <n v="16689321"/>
    <n v="4345"/>
    <n v="9884"/>
    <n v="0"/>
    <n v="0"/>
    <x v="136"/>
    <n v="0.16600000000000001"/>
    <n v="3293086"/>
    <x v="145"/>
    <n v="16693666"/>
  </r>
  <r>
    <x v="156"/>
    <s v="General Acute Care"/>
    <n v="106190240"/>
    <s v="Los Angeles"/>
    <n v="172"/>
    <s v="Urban"/>
    <d v="2025-10-01T00:00:00"/>
    <d v="2025-12-31T00:00:00"/>
    <n v="2802249"/>
    <s v="Investor - Corp."/>
    <s v="11 - Los Angeles"/>
    <n v="68213394"/>
    <n v="0"/>
    <n v="0"/>
    <n v="0"/>
    <n v="2215682"/>
    <n v="7623149"/>
    <n v="16812936"/>
    <n v="19469281"/>
    <n v="61614808"/>
    <n v="152802"/>
    <n v="90288"/>
    <n v="0"/>
    <n v="0"/>
    <x v="137"/>
    <n v="0.58899999999999997"/>
    <n v="-6355496"/>
    <x v="146"/>
    <n v="61767610"/>
  </r>
  <r>
    <x v="157"/>
    <s v="General Acute Care"/>
    <n v="106190883"/>
    <s v="Los Angeles"/>
    <n v="178"/>
    <s v="Urban"/>
    <d v="2025-10-01T00:00:00"/>
    <d v="2025-12-31T00:00:00"/>
    <n v="333354"/>
    <s v="Investor - Corp."/>
    <s v="11 - Los Angeles"/>
    <n v="31190144"/>
    <n v="0"/>
    <n v="0"/>
    <n v="0"/>
    <n v="1195563"/>
    <n v="7711033"/>
    <n v="4198071"/>
    <n v="7651468"/>
    <n v="27292432"/>
    <n v="85318"/>
    <n v="5010"/>
    <n v="13611199"/>
    <n v="40.1"/>
    <x v="138"/>
    <n v="0.434"/>
    <n v="-3807384"/>
    <x v="147"/>
    <n v="27377750"/>
  </r>
  <r>
    <x v="158"/>
    <s v="General Acute Care"/>
    <n v="106190599"/>
    <s v="Los Angeles"/>
    <n v="183"/>
    <s v="Urban"/>
    <d v="2025-10-01T00:00:00"/>
    <d v="2025-12-31T00:00:00"/>
    <n v="654692"/>
    <s v="Investor - Corp."/>
    <s v="11 - Los Angeles"/>
    <n v="19021586"/>
    <n v="0"/>
    <n v="0"/>
    <n v="0"/>
    <n v="51857"/>
    <n v="4084760"/>
    <n v="12492765"/>
    <n v="4414926"/>
    <n v="26937964"/>
    <n v="0"/>
    <n v="105434"/>
    <n v="500"/>
    <n v="0"/>
    <x v="139"/>
    <n v="0.628"/>
    <n v="8021812"/>
    <x v="148"/>
    <n v="26937964"/>
  </r>
  <r>
    <x v="159"/>
    <s v="General Acute Care"/>
    <n v="106190184"/>
    <s v="Los Angeles"/>
    <n v="187"/>
    <s v="Urban"/>
    <d v="2025-10-01T00:00:00"/>
    <d v="2025-12-31T00:00:00"/>
    <n v="295052"/>
    <s v="Investor - Corp."/>
    <s v="11 - Los Angeles"/>
    <n v="19695561"/>
    <n v="0"/>
    <n v="0"/>
    <n v="0"/>
    <n v="1422696"/>
    <n v="0"/>
    <n v="4921218"/>
    <n v="1592856"/>
    <n v="22391920"/>
    <n v="49316"/>
    <n v="1419"/>
    <n v="0"/>
    <n v="0"/>
    <x v="140"/>
    <n v="0.29099999999999998"/>
    <n v="2747094"/>
    <x v="149"/>
    <n v="22441236"/>
  </r>
  <r>
    <x v="160"/>
    <s v="General Acute Care"/>
    <n v="106196405"/>
    <s v="Los Angeles"/>
    <n v="190"/>
    <s v="Urban"/>
    <d v="2025-10-01T00:00:00"/>
    <d v="2025-12-31T00:00:00"/>
    <n v="3835689"/>
    <s v="Investor - Corp."/>
    <s v="11 - Los Angeles"/>
    <n v="69004764"/>
    <n v="0"/>
    <n v="0"/>
    <n v="0"/>
    <n v="6352755"/>
    <n v="12322168"/>
    <n v="14716984"/>
    <n v="15075003"/>
    <n v="71562240"/>
    <n v="324687"/>
    <n v="86765"/>
    <n v="1433"/>
    <n v="0"/>
    <x v="141"/>
    <n v="0.41599999999999998"/>
    <n v="2968928"/>
    <x v="150"/>
    <n v="71886927"/>
  </r>
  <r>
    <x v="161"/>
    <s v="General Acute Care"/>
    <n v="106190315"/>
    <s v="Los Angeles"/>
    <n v="210"/>
    <s v="Urban"/>
    <d v="2025-10-01T00:00:00"/>
    <d v="2025-12-31T00:00:00"/>
    <n v="712509"/>
    <s v="Investor - Corp."/>
    <s v="11 - Los Angeles"/>
    <n v="63455206"/>
    <n v="0"/>
    <n v="0"/>
    <n v="0"/>
    <n v="159059"/>
    <n v="17301806"/>
    <n v="6626558"/>
    <n v="5181247"/>
    <n v="61920722"/>
    <n v="357819"/>
    <n v="311130"/>
    <n v="57168221"/>
    <n v="82.9"/>
    <x v="142"/>
    <n v="0.191"/>
    <n v="-865535"/>
    <x v="151"/>
    <n v="62278541"/>
  </r>
  <r>
    <x v="162"/>
    <s v="General Acute Care"/>
    <n v="106190198"/>
    <s v="Los Angeles"/>
    <n v="212"/>
    <s v="Urban"/>
    <d v="2025-10-01T00:00:00"/>
    <d v="2025-12-31T00:00:00"/>
    <n v="786004"/>
    <s v="Investor - Corp."/>
    <s v="11 - Los Angeles"/>
    <n v="64846170"/>
    <n v="0"/>
    <n v="0"/>
    <n v="0"/>
    <n v="6975682"/>
    <n v="24326445"/>
    <n v="17333769"/>
    <n v="28032916"/>
    <n v="81841032"/>
    <n v="36519"/>
    <n v="-61320"/>
    <n v="11274"/>
    <n v="0"/>
    <x v="18"/>
    <n v="0.55400000000000005"/>
    <n v="16970061"/>
    <x v="152"/>
    <n v="81877551"/>
  </r>
  <r>
    <x v="163"/>
    <s v="General Acute Care"/>
    <n v="106190587"/>
    <s v="Los Angeles"/>
    <n v="221"/>
    <s v="Urban"/>
    <d v="2025-10-01T00:00:00"/>
    <d v="2025-12-31T00:00:00"/>
    <n v="1340884"/>
    <s v="Investor - Corp."/>
    <s v="11 - Los Angeles"/>
    <n v="35919805"/>
    <n v="0"/>
    <n v="0"/>
    <n v="0"/>
    <n v="16876896"/>
    <n v="2047939"/>
    <n v="3620057"/>
    <n v="1441734"/>
    <n v="25526009"/>
    <n v="624338"/>
    <n v="100365"/>
    <n v="2045145"/>
    <n v="5.4"/>
    <x v="143"/>
    <n v="0.19800000000000001"/>
    <n v="-9669093"/>
    <x v="153"/>
    <n v="26150347"/>
  </r>
  <r>
    <x v="164"/>
    <s v="General Acute Care"/>
    <n v="106190696"/>
    <s v="Los Angeles"/>
    <n v="231"/>
    <s v="Urban"/>
    <d v="2025-10-01T00:00:00"/>
    <d v="2025-12-31T00:00:00"/>
    <n v="208009"/>
    <s v="Investor - Corp."/>
    <s v="11 - Los Angeles"/>
    <n v="31506350"/>
    <n v="0"/>
    <n v="0"/>
    <n v="0"/>
    <n v="13227819"/>
    <n v="7946983"/>
    <n v="3226572"/>
    <n v="1982404"/>
    <n v="30376274"/>
    <n v="613663"/>
    <n v="112802"/>
    <n v="5984013"/>
    <n v="17.399999999999999"/>
    <x v="144"/>
    <n v="0.17100000000000001"/>
    <n v="-403611"/>
    <x v="86"/>
    <n v="30989937"/>
  </r>
  <r>
    <x v="165"/>
    <s v="General Acute Care"/>
    <n v="106190859"/>
    <s v="Los Angeles"/>
    <n v="260"/>
    <s v="Urban"/>
    <d v="2025-10-01T00:00:00"/>
    <d v="2025-12-31T00:00:00"/>
    <n v="6307351"/>
    <s v="Investor - Corp."/>
    <s v="11 - Los Angeles"/>
    <n v="92057773"/>
    <n v="0"/>
    <n v="0"/>
    <n v="0"/>
    <n v="470306"/>
    <n v="1690496"/>
    <n v="9224980"/>
    <n v="10610719"/>
    <n v="63324720"/>
    <n v="336366"/>
    <n v="-1480638"/>
    <n v="0"/>
    <n v="0"/>
    <x v="145"/>
    <n v="0.313"/>
    <n v="-29877325"/>
    <x v="154"/>
    <n v="63661086"/>
  </r>
  <r>
    <x v="166"/>
    <s v="General Acute Care"/>
    <n v="106190661"/>
    <s v="Los Angeles"/>
    <n v="315"/>
    <s v="Urban"/>
    <d v="2025-10-01T00:00:00"/>
    <d v="2025-12-31T00:00:00"/>
    <n v="99524"/>
    <s v="Investor - Corp."/>
    <s v="11 - Los Angeles"/>
    <n v="23890000"/>
    <n v="0"/>
    <n v="0"/>
    <n v="0"/>
    <n v="6998611"/>
    <n v="399906"/>
    <n v="7379807"/>
    <n v="503055"/>
    <n v="17339633"/>
    <n v="1105161"/>
    <n v="368785"/>
    <n v="20919172"/>
    <n v="80"/>
    <x v="146"/>
    <n v="0.45500000000000002"/>
    <n v="-5076421"/>
    <x v="155"/>
    <n v="18444794"/>
  </r>
  <r>
    <x v="167"/>
    <s v="General Acute Care"/>
    <n v="106190754"/>
    <s v="Los Angeles"/>
    <n v="354"/>
    <s v="Urban"/>
    <d v="2025-10-01T00:00:00"/>
    <d v="2025-12-31T00:00:00"/>
    <n v="3110111"/>
    <s v="Investor - Corp."/>
    <s v="11 - Los Angeles"/>
    <n v="95714241"/>
    <n v="0"/>
    <n v="0"/>
    <n v="0"/>
    <n v="22623868"/>
    <n v="29671314"/>
    <n v="9716090"/>
    <n v="14711514"/>
    <n v="94342687"/>
    <n v="1351080"/>
    <n v="0"/>
    <n v="8487445"/>
    <n v="8.3000000000000007"/>
    <x v="147"/>
    <n v="0.25900000000000001"/>
    <n v="-20474"/>
    <x v="76"/>
    <n v="95693767"/>
  </r>
  <r>
    <x v="168"/>
    <s v="General Acute Care"/>
    <n v="106190148"/>
    <s v="Los Angeles"/>
    <n v="362"/>
    <s v="Urban"/>
    <d v="2025-10-01T00:00:00"/>
    <d v="2025-12-31T00:00:00"/>
    <n v="2867060"/>
    <s v="Investor - Corp."/>
    <s v="11 - Los Angeles"/>
    <n v="80979055"/>
    <n v="0"/>
    <n v="0"/>
    <n v="0"/>
    <n v="7176566"/>
    <n v="14393835"/>
    <n v="22890449"/>
    <n v="18190280"/>
    <n v="86731101"/>
    <n v="968395"/>
    <n v="5000"/>
    <n v="408537"/>
    <n v="0.5"/>
    <x v="148"/>
    <n v="0.47399999999999998"/>
    <n v="6725441"/>
    <x v="113"/>
    <n v="87699496"/>
  </r>
  <r>
    <x v="169"/>
    <s v="General Acute Care"/>
    <n v="106190413"/>
    <s v="Los Angeles"/>
    <n v="516"/>
    <s v="Urban"/>
    <d v="2025-10-01T00:00:00"/>
    <d v="2025-12-31T00:00:00"/>
    <n v="4207288"/>
    <s v="Investor - Corp."/>
    <s v="11 - Los Angeles"/>
    <n v="158721072"/>
    <n v="0"/>
    <n v="0"/>
    <n v="0"/>
    <n v="23872840"/>
    <n v="81318676"/>
    <n v="26600495"/>
    <n v="32475093"/>
    <n v="195831949"/>
    <n v="3925151"/>
    <n v="1566554"/>
    <n v="33355637"/>
    <n v="19.600000000000001"/>
    <x v="149"/>
    <n v="0.30199999999999999"/>
    <n v="42602582"/>
    <x v="117"/>
    <n v="199757100"/>
  </r>
  <r>
    <x v="170"/>
    <s v="General Acute Care"/>
    <n v="106190380"/>
    <s v="Los Angeles"/>
    <n v="569"/>
    <s v="Urban"/>
    <d v="2025-10-01T00:00:00"/>
    <d v="2025-12-31T00:00:00"/>
    <n v="1587601"/>
    <s v="Investor - Corp."/>
    <s v="11 - Los Angeles"/>
    <n v="116574017"/>
    <n v="0"/>
    <n v="0"/>
    <n v="0"/>
    <n v="20907928"/>
    <n v="34088041"/>
    <n v="31643096"/>
    <n v="32108838"/>
    <n v="130259173"/>
    <n v="344753"/>
    <n v="-1829879"/>
    <n v="21463"/>
    <n v="0"/>
    <x v="150"/>
    <n v="0.48899999999999999"/>
    <n v="12200030"/>
    <x v="156"/>
    <n v="130603926"/>
  </r>
  <r>
    <x v="171"/>
    <s v="General Acute Care"/>
    <n v="106190196"/>
    <s v="Los Angeles"/>
    <n v="58"/>
    <s v="Urban"/>
    <d v="2025-10-01T00:00:00"/>
    <d v="2025-12-31T00:00:00"/>
    <n v="336847"/>
    <s v="Investor - Corp."/>
    <s v="11 - Los Angeles"/>
    <n v="8697096"/>
    <n v="0"/>
    <n v="0"/>
    <n v="0"/>
    <n v="75926"/>
    <n v="166322"/>
    <n v="4641734"/>
    <n v="994358"/>
    <n v="7366359"/>
    <n v="0"/>
    <n v="16105"/>
    <n v="0"/>
    <n v="0"/>
    <x v="151"/>
    <n v="0.76500000000000001"/>
    <n v="-1314632"/>
    <x v="157"/>
    <n v="7366359"/>
  </r>
  <r>
    <x v="172"/>
    <s v="General Acute Care"/>
    <n v="106190328"/>
    <s v="Los Angeles"/>
    <n v="63"/>
    <s v="Urban"/>
    <d v="2025-10-01T00:00:00"/>
    <d v="2025-12-31T00:00:00"/>
    <n v="260615"/>
    <s v="Investor - Corp."/>
    <s v="11 - Los Angeles"/>
    <n v="5973108"/>
    <n v="0"/>
    <n v="0"/>
    <n v="0"/>
    <n v="0"/>
    <n v="0"/>
    <n v="3031887"/>
    <n v="2461215"/>
    <n v="6926475"/>
    <n v="19843"/>
    <n v="133326"/>
    <n v="406323"/>
    <n v="6.5"/>
    <x v="67"/>
    <n v="0.79300000000000004"/>
    <n v="1106536"/>
    <x v="158"/>
    <n v="6946318"/>
  </r>
  <r>
    <x v="173"/>
    <s v="General Acute Care"/>
    <n v="106190197"/>
    <s v="Los Angeles"/>
    <n v="81"/>
    <s v="Urban"/>
    <d v="2025-10-01T00:00:00"/>
    <d v="2025-12-31T00:00:00"/>
    <n v="167011"/>
    <s v="Investor - Corp."/>
    <s v="11 - Los Angeles"/>
    <n v="14011900"/>
    <n v="0"/>
    <n v="0"/>
    <n v="0"/>
    <n v="2046987"/>
    <n v="4334962"/>
    <n v="2840551"/>
    <n v="2968643"/>
    <n v="13341553"/>
    <n v="46274"/>
    <n v="101458"/>
    <n v="299672"/>
    <n v="2"/>
    <x v="93"/>
    <n v="0.435"/>
    <n v="-522615"/>
    <x v="159"/>
    <n v="13387827"/>
  </r>
  <r>
    <x v="174"/>
    <s v="General Acute Care"/>
    <n v="106190305"/>
    <s v="Los Angeles"/>
    <n v="81"/>
    <s v="Urban"/>
    <d v="2025-10-01T00:00:00"/>
    <d v="2025-12-31T00:00:00"/>
    <n v="265990"/>
    <s v="Investor - Corp."/>
    <s v="11 - Los Angeles"/>
    <n v="13621410"/>
    <n v="0"/>
    <n v="0"/>
    <n v="0"/>
    <n v="262707"/>
    <n v="2407025"/>
    <n v="5571748"/>
    <n v="1928318"/>
    <n v="13303097"/>
    <n v="0"/>
    <n v="17010"/>
    <n v="0"/>
    <n v="0"/>
    <x v="152"/>
    <n v="0.56399999999999995"/>
    <n v="-301303"/>
    <x v="160"/>
    <n v="13303097"/>
  </r>
  <r>
    <x v="175"/>
    <s v="General Acute Care"/>
    <n v="106190020"/>
    <s v="Los Angeles"/>
    <n v="97"/>
    <s v="Urban"/>
    <d v="2025-10-01T00:00:00"/>
    <d v="2025-12-31T00:00:00"/>
    <n v="152583"/>
    <s v="Investor - Corp."/>
    <s v="11 - Los Angeles"/>
    <n v="9051792"/>
    <n v="0"/>
    <n v="0"/>
    <n v="0"/>
    <n v="5208337"/>
    <n v="0"/>
    <n v="1411024"/>
    <n v="647427"/>
    <n v="11852591"/>
    <n v="2365"/>
    <n v="-116"/>
    <n v="0"/>
    <n v="0"/>
    <x v="153"/>
    <n v="0.17399999999999999"/>
    <n v="2803048"/>
    <x v="161"/>
    <n v="11854956"/>
  </r>
  <r>
    <x v="176"/>
    <s v="General Acute Care"/>
    <n v="106190200"/>
    <s v="Los Angeles"/>
    <n v="273"/>
    <s v="Urban"/>
    <d v="2025-10-01T00:00:00"/>
    <d v="2025-12-31T00:00:00"/>
    <n v="367398"/>
    <s v="Investor - Corp."/>
    <s v="11 - Los Angeles"/>
    <n v="43166565"/>
    <n v="0"/>
    <n v="0"/>
    <n v="14781695"/>
    <n v="457423"/>
    <n v="15528137"/>
    <n v="15852118"/>
    <n v="4980172"/>
    <n v="40069031"/>
    <n v="123024"/>
    <n v="161688"/>
    <n v="6554745"/>
    <n v="45.4"/>
    <x v="154"/>
    <n v="0.52"/>
    <n v="-2812822"/>
    <x v="162"/>
    <n v="40192055"/>
  </r>
  <r>
    <x v="177"/>
    <s v="General Acute Care"/>
    <n v="106190524"/>
    <s v="Los Angeles"/>
    <n v="145"/>
    <s v="Urban"/>
    <d v="2025-10-01T00:00:00"/>
    <d v="2025-12-31T00:00:00"/>
    <n v="395171"/>
    <s v="Investor - Corp."/>
    <s v="11 - Los Angeles"/>
    <n v="55107461"/>
    <n v="0"/>
    <n v="0"/>
    <n v="2195148"/>
    <n v="7882808"/>
    <n v="10606332"/>
    <n v="16522564"/>
    <n v="4053580"/>
    <n v="43918067"/>
    <n v="503280"/>
    <n v="-1465628"/>
    <n v="1770492"/>
    <n v="6.6"/>
    <x v="155"/>
    <n v="0.46899999999999997"/>
    <n v="-12151742"/>
    <x v="163"/>
    <n v="44421347"/>
  </r>
  <r>
    <x v="178"/>
    <s v="General Acute Care"/>
    <n v="106334564"/>
    <s v="Riverside"/>
    <n v="140"/>
    <s v="Urban"/>
    <d v="2025-10-01T00:00:00"/>
    <d v="2025-12-31T00:00:00"/>
    <n v="2611237"/>
    <s v="Investor - Corp."/>
    <s v="12 - Inland Counties"/>
    <n v="65709148"/>
    <n v="0"/>
    <n v="0"/>
    <n v="0"/>
    <n v="539070"/>
    <n v="5115707"/>
    <n v="28086944"/>
    <n v="21133363"/>
    <n v="82608022"/>
    <n v="607230"/>
    <n v="31955"/>
    <n v="1208"/>
    <n v="0"/>
    <x v="156"/>
    <n v="0.59599999999999997"/>
    <n v="17538059"/>
    <x v="164"/>
    <n v="83215252"/>
  </r>
  <r>
    <x v="179"/>
    <s v="General Acute Care"/>
    <n v="106331216"/>
    <s v="Riverside"/>
    <n v="145"/>
    <s v="Urban"/>
    <d v="2025-10-01T00:00:00"/>
    <d v="2025-12-31T00:00:00"/>
    <n v="1247780"/>
    <s v="Investor - Corp."/>
    <s v="12 - Inland Counties"/>
    <n v="51376969"/>
    <n v="0"/>
    <n v="0"/>
    <n v="0"/>
    <n v="1134424"/>
    <n v="15177962"/>
    <n v="4708706"/>
    <n v="7522320"/>
    <n v="40818920"/>
    <n v="171186"/>
    <n v="-13824"/>
    <n v="500"/>
    <n v="0"/>
    <x v="157"/>
    <n v="0.3"/>
    <n v="-10400687"/>
    <x v="165"/>
    <n v="40990106"/>
  </r>
  <r>
    <x v="180"/>
    <s v="General Acute Care"/>
    <n v="106331293"/>
    <s v="Riverside"/>
    <n v="193"/>
    <s v="Urban"/>
    <d v="2025-10-01T00:00:00"/>
    <d v="2025-12-31T00:00:00"/>
    <n v="1007092"/>
    <s v="Investor - Corp."/>
    <s v="12 - Inland Counties"/>
    <n v="32240847"/>
    <n v="0"/>
    <n v="0"/>
    <n v="0"/>
    <n v="1258133"/>
    <n v="7301656"/>
    <n v="4005748"/>
    <n v="5591178"/>
    <n v="26039953"/>
    <n v="660945"/>
    <n v="655665"/>
    <n v="1849686"/>
    <n v="5.4"/>
    <x v="158"/>
    <n v="0.36899999999999999"/>
    <n v="-4884284"/>
    <x v="166"/>
    <n v="26700898"/>
  </r>
  <r>
    <x v="181"/>
    <s v="General Acute Care"/>
    <n v="106334068"/>
    <s v="Riverside"/>
    <n v="240"/>
    <s v="Urban"/>
    <d v="2025-10-01T00:00:00"/>
    <d v="2025-12-31T00:00:00"/>
    <n v="6261435"/>
    <s v="Investor - Corp."/>
    <s v="12 - Inland Counties"/>
    <n v="108262382"/>
    <n v="0"/>
    <n v="0"/>
    <n v="0"/>
    <n v="6748636"/>
    <n v="11774893"/>
    <n v="16016280"/>
    <n v="25741449"/>
    <n v="122003980"/>
    <n v="1245103"/>
    <n v="60581"/>
    <n v="2405"/>
    <n v="0"/>
    <x v="159"/>
    <n v="0.34200000000000003"/>
    <n v="15047282"/>
    <x v="149"/>
    <n v="123249083"/>
  </r>
  <r>
    <x v="182"/>
    <s v="General Acute Care"/>
    <n v="106331152"/>
    <s v="Riverside"/>
    <n v="259"/>
    <s v="Urban"/>
    <d v="2025-10-01T00:00:00"/>
    <d v="2025-12-31T00:00:00"/>
    <n v="2251099"/>
    <s v="Investor - Corp."/>
    <s v="12 - Inland Counties"/>
    <n v="62216889"/>
    <n v="0"/>
    <n v="0"/>
    <n v="0"/>
    <n v="4210652"/>
    <n v="19223202"/>
    <n v="9746586"/>
    <n v="13230552"/>
    <n v="68597391"/>
    <n v="208100"/>
    <n v="17306"/>
    <n v="1082"/>
    <n v="0"/>
    <x v="160"/>
    <n v="0.33500000000000002"/>
    <n v="6605908"/>
    <x v="167"/>
    <n v="68805491"/>
  </r>
  <r>
    <x v="183"/>
    <s v="General Acute Care"/>
    <n v="106331164"/>
    <s v="Riverside"/>
    <n v="385"/>
    <s v="Urban"/>
    <d v="2025-10-01T00:00:00"/>
    <d v="2025-12-31T00:00:00"/>
    <n v="7469265"/>
    <s v="Investor - Corp."/>
    <s v="12 - Inland Counties"/>
    <n v="218143149"/>
    <n v="0"/>
    <n v="0"/>
    <n v="0"/>
    <n v="4938583"/>
    <n v="55653662"/>
    <n v="28502590"/>
    <n v="30122354"/>
    <n v="189039215"/>
    <n v="1317751"/>
    <n v="-59648"/>
    <n v="1000"/>
    <n v="0"/>
    <x v="161"/>
    <n v="0.31"/>
    <n v="-27845831"/>
    <x v="54"/>
    <n v="190356966"/>
  </r>
  <r>
    <x v="184"/>
    <s v="General Acute Care"/>
    <n v="106332172"/>
    <s v="Riverside"/>
    <n v="40"/>
    <s v="Urban"/>
    <d v="2025-10-01T00:00:00"/>
    <d v="2025-12-31T00:00:00"/>
    <n v="370862"/>
    <s v="Investor - Corp."/>
    <s v="12 - Inland Counties"/>
    <n v="7874394"/>
    <n v="0"/>
    <n v="0"/>
    <n v="0"/>
    <n v="190181"/>
    <n v="3106333"/>
    <n v="1155480"/>
    <n v="2050497"/>
    <n v="7470033"/>
    <n v="15111"/>
    <n v="6495"/>
    <n v="380"/>
    <n v="0"/>
    <x v="162"/>
    <n v="0.42899999999999999"/>
    <n v="-382755"/>
    <x v="168"/>
    <n v="7485144"/>
  </r>
  <r>
    <x v="185"/>
    <s v="General Acute Care"/>
    <n v="106331194"/>
    <s v="Riverside"/>
    <n v="417"/>
    <s v="Urban"/>
    <d v="2025-10-01T00:00:00"/>
    <d v="2025-12-31T00:00:00"/>
    <n v="331935"/>
    <s v="Investor - Corp."/>
    <s v="12 - Inland Counties"/>
    <n v="39040341"/>
    <n v="0"/>
    <n v="0"/>
    <n v="0"/>
    <n v="2161133"/>
    <n v="13808656"/>
    <n v="9583313"/>
    <n v="15505989"/>
    <n v="46068604"/>
    <n v="169239"/>
    <n v="0"/>
    <n v="400"/>
    <n v="0"/>
    <x v="163"/>
    <n v="0.54500000000000004"/>
    <n v="7197502"/>
    <x v="169"/>
    <n v="46237843"/>
  </r>
  <r>
    <x v="186"/>
    <s v="General Acute Care"/>
    <n v="106334533"/>
    <s v="Riverside"/>
    <n v="50"/>
    <s v="Urban"/>
    <d v="2025-10-01T00:00:00"/>
    <d v="2025-12-31T00:00:00"/>
    <n v="122104"/>
    <s v="Investor - Corp."/>
    <s v="12 - Inland Counties"/>
    <n v="6534269"/>
    <n v="0"/>
    <n v="0"/>
    <n v="0"/>
    <n v="598093"/>
    <n v="0"/>
    <n v="4485525"/>
    <n v="469750"/>
    <n v="6060942"/>
    <n v="8531"/>
    <n v="0"/>
    <n v="178195"/>
    <n v="2.5"/>
    <x v="48"/>
    <n v="0.81799999999999995"/>
    <n v="-464796"/>
    <x v="170"/>
    <n v="6069473"/>
  </r>
  <r>
    <x v="187"/>
    <s v="General Acute Care"/>
    <n v="106334678"/>
    <s v="Riverside"/>
    <n v="50"/>
    <s v="Urban"/>
    <d v="2025-10-01T00:00:00"/>
    <d v="2025-12-31T00:00:00"/>
    <n v="112393"/>
    <s v="Investor - Corp."/>
    <s v="12 - Inland Counties"/>
    <n v="7778811"/>
    <n v="0"/>
    <n v="0"/>
    <n v="0"/>
    <n v="138677"/>
    <n v="1402182"/>
    <n v="4919577"/>
    <n v="1159615"/>
    <n v="8727853"/>
    <n v="9519"/>
    <n v="1484"/>
    <n v="2749099"/>
    <n v="32.6"/>
    <x v="164"/>
    <n v="0.69699999999999995"/>
    <n v="960045"/>
    <x v="17"/>
    <n v="8737372"/>
  </r>
  <r>
    <x v="188"/>
    <s v="General Acute Care"/>
    <n v="106331226"/>
    <s v="Riverside"/>
    <n v="68"/>
    <s v="Urban"/>
    <d v="2025-10-01T00:00:00"/>
    <d v="2025-12-31T00:00:00"/>
    <n v="265620"/>
    <s v="Investor - Corp."/>
    <s v="12 - Inland Counties"/>
    <n v="5834966"/>
    <n v="0"/>
    <n v="0"/>
    <n v="0"/>
    <n v="-124882"/>
    <n v="4758915"/>
    <n v="820478"/>
    <n v="864729"/>
    <n v="7522950"/>
    <n v="22330"/>
    <n v="1744"/>
    <n v="0"/>
    <n v="0"/>
    <x v="165"/>
    <n v="0.224"/>
    <n v="1712058"/>
    <x v="171"/>
    <n v="7545280"/>
  </r>
  <r>
    <x v="189"/>
    <s v="General Acute Care"/>
    <n v="106334018"/>
    <s v="Riverside"/>
    <n v="84"/>
    <s v="Urban"/>
    <d v="2025-10-01T00:00:00"/>
    <d v="2025-12-31T00:00:00"/>
    <n v="54917"/>
    <s v="Investor - Corp."/>
    <s v="12 - Inland Counties"/>
    <n v="11809724"/>
    <n v="0"/>
    <n v="0"/>
    <n v="0"/>
    <n v="1761174"/>
    <n v="1928630"/>
    <n v="931328"/>
    <n v="2070664"/>
    <n v="7643146"/>
    <n v="0"/>
    <n v="7999"/>
    <n v="200"/>
    <n v="0"/>
    <x v="166"/>
    <n v="0.39300000000000002"/>
    <n v="-4158579"/>
    <x v="172"/>
    <n v="7643146"/>
  </r>
  <r>
    <x v="190"/>
    <s v="General Acute Care"/>
    <n v="106361370"/>
    <s v="San Bernardino"/>
    <n v="101"/>
    <s v="Urban"/>
    <d v="2025-10-01T00:00:00"/>
    <d v="2025-12-31T00:00:00"/>
    <n v="685748"/>
    <s v="Investor - Corp."/>
    <s v="12 - Inland Counties"/>
    <n v="18355507"/>
    <n v="0"/>
    <n v="0"/>
    <n v="0"/>
    <n v="3575896"/>
    <n v="18023169"/>
    <n v="4004734"/>
    <n v="3367376"/>
    <n v="34332880"/>
    <n v="52841"/>
    <n v="38089"/>
    <n v="21567032"/>
    <n v="111.1"/>
    <x v="30"/>
    <n v="0.215"/>
    <n v="16068303"/>
    <x v="173"/>
    <n v="34385721"/>
  </r>
  <r>
    <x v="191"/>
    <s v="General Acute Care"/>
    <n v="106361166"/>
    <s v="San Bernardino"/>
    <n v="106"/>
    <s v="Urban"/>
    <d v="2025-10-01T00:00:00"/>
    <d v="2025-12-31T00:00:00"/>
    <n v="615649"/>
    <s v="Investor - Corp."/>
    <s v="12 - Inland Counties"/>
    <n v="15338107"/>
    <n v="0"/>
    <n v="0"/>
    <n v="0"/>
    <n v="1624664"/>
    <n v="3215132"/>
    <n v="5452521"/>
    <n v="1653537"/>
    <n v="17414361"/>
    <n v="49462"/>
    <n v="0"/>
    <n v="555"/>
    <n v="0"/>
    <x v="167"/>
    <n v="0.40799999999999997"/>
    <n v="2125716"/>
    <x v="149"/>
    <n v="17463823"/>
  </r>
  <r>
    <x v="192"/>
    <s v="General Acute Care"/>
    <n v="106361144"/>
    <s v="San Bernardino"/>
    <n v="112"/>
    <s v="Urban"/>
    <d v="2025-10-01T00:00:00"/>
    <d v="2025-12-31T00:00:00"/>
    <n v="935445"/>
    <s v="Investor - Corp."/>
    <s v="12 - Inland Counties"/>
    <n v="27182289"/>
    <n v="0"/>
    <n v="0"/>
    <n v="0"/>
    <n v="724984"/>
    <n v="4028617"/>
    <n v="6286069"/>
    <n v="9817230"/>
    <n v="33033460"/>
    <n v="410940"/>
    <n v="0"/>
    <n v="127170"/>
    <n v="0.4"/>
    <x v="46"/>
    <n v="0.48699999999999999"/>
    <n v="6262111"/>
    <x v="174"/>
    <n v="33444400"/>
  </r>
  <r>
    <x v="193"/>
    <s v="General Acute Care"/>
    <n v="106364144"/>
    <s v="San Bernardino"/>
    <n v="148"/>
    <s v="Urban"/>
    <d v="2025-10-01T00:00:00"/>
    <d v="2025-12-31T00:00:00"/>
    <n v="1566744"/>
    <s v="Investor - Corp."/>
    <s v="12 - Inland Counties"/>
    <n v="54841904"/>
    <n v="0"/>
    <n v="0"/>
    <n v="0"/>
    <n v="5136527"/>
    <n v="15924015"/>
    <n v="10163197"/>
    <n v="16933221"/>
    <n v="61774439"/>
    <n v="920819"/>
    <n v="0"/>
    <n v="898748"/>
    <n v="1.5"/>
    <x v="168"/>
    <n v="0.439"/>
    <n v="7853354"/>
    <x v="175"/>
    <n v="62695258"/>
  </r>
  <r>
    <x v="194"/>
    <s v="General Acute Care"/>
    <n v="106364050"/>
    <s v="San Bernardino"/>
    <n v="157"/>
    <s v="Urban"/>
    <d v="2025-10-01T00:00:00"/>
    <d v="2025-12-31T00:00:00"/>
    <n v="508099"/>
    <s v="Investor - Corp."/>
    <s v="12 - Inland Counties"/>
    <n v="8223542"/>
    <n v="0"/>
    <n v="0"/>
    <n v="0"/>
    <n v="1926745"/>
    <n v="0"/>
    <n v="1404018"/>
    <n v="2015901"/>
    <n v="16187464"/>
    <n v="5197"/>
    <n v="14069"/>
    <n v="0"/>
    <n v="0"/>
    <x v="169"/>
    <n v="0.21099999999999999"/>
    <n v="7983188"/>
    <x v="176"/>
    <n v="16192661"/>
  </r>
  <r>
    <x v="195"/>
    <s v="General Acute Care"/>
    <n v="106364188"/>
    <s v="San Bernardino"/>
    <n v="55"/>
    <s v="Urban"/>
    <d v="2025-10-01T00:00:00"/>
    <d v="2025-12-31T00:00:00"/>
    <n v="56312"/>
    <s v="Investor - Corp."/>
    <s v="12 - Inland Counties"/>
    <n v="10865598"/>
    <n v="0"/>
    <n v="0"/>
    <n v="0"/>
    <n v="0"/>
    <n v="3516857"/>
    <n v="2756951"/>
    <n v="3427716"/>
    <n v="10876272"/>
    <n v="14723"/>
    <n v="12202"/>
    <n v="194"/>
    <n v="0"/>
    <x v="77"/>
    <n v="0.56899999999999995"/>
    <n v="37599"/>
    <x v="75"/>
    <n v="10890995"/>
  </r>
  <r>
    <x v="196"/>
    <s v="General Acute Care"/>
    <n v="106364451"/>
    <s v="San Bernardino"/>
    <n v="81"/>
    <s v="Urban"/>
    <d v="2025-10-01T00:00:00"/>
    <d v="2025-12-31T00:00:00"/>
    <n v="-2241"/>
    <s v="Investor - Corp."/>
    <s v="12 - Inland Counties"/>
    <n v="8970059"/>
    <n v="0"/>
    <n v="0"/>
    <n v="0"/>
    <n v="868163"/>
    <n v="6764881"/>
    <n v="0"/>
    <n v="0"/>
    <n v="8164110"/>
    <n v="0"/>
    <n v="0"/>
    <n v="1396429"/>
    <n v="14.2"/>
    <x v="170"/>
    <n v="0"/>
    <n v="-805949"/>
    <x v="177"/>
    <n v="8164110"/>
  </r>
  <r>
    <x v="197"/>
    <s v="General Acute Care"/>
    <n v="106361274"/>
    <s v="San Bernardino"/>
    <n v="91"/>
    <s v="Urban"/>
    <d v="2025-10-01T00:00:00"/>
    <d v="2025-12-31T00:00:00"/>
    <n v="221368"/>
    <s v="Investor - Corp."/>
    <s v="12 - Inland Counties"/>
    <n v="15286648"/>
    <n v="0"/>
    <n v="0"/>
    <n v="0"/>
    <n v="135558"/>
    <n v="5191168"/>
    <n v="2248739"/>
    <n v="4695086"/>
    <n v="13657009"/>
    <n v="29110"/>
    <n v="20"/>
    <n v="0"/>
    <n v="0"/>
    <x v="171"/>
    <n v="0.50800000000000001"/>
    <n v="-1600509"/>
    <x v="178"/>
    <n v="13686119"/>
  </r>
  <r>
    <x v="198"/>
    <s v="General Acute Care"/>
    <n v="106301140"/>
    <s v="Orange"/>
    <n v="114"/>
    <s v="Urban"/>
    <d v="2025-10-01T00:00:00"/>
    <d v="2025-12-31T00:00:00"/>
    <n v="56153"/>
    <s v="Investor - Corp."/>
    <s v="13 - Orange"/>
    <n v="13720237"/>
    <n v="0"/>
    <n v="0"/>
    <n v="0"/>
    <n v="505751"/>
    <n v="3722862"/>
    <n v="2379160"/>
    <n v="1013277"/>
    <n v="9581097"/>
    <n v="19417"/>
    <n v="0"/>
    <n v="0"/>
    <n v="0"/>
    <x v="162"/>
    <n v="0.35399999999999998"/>
    <n v="-4119723"/>
    <x v="179"/>
    <n v="9600514"/>
  </r>
  <r>
    <x v="199"/>
    <s v="General Acute Care"/>
    <n v="106304589"/>
    <s v="Orange"/>
    <n v="119"/>
    <s v="Urban"/>
    <d v="2025-10-01T00:00:00"/>
    <d v="2025-12-31T00:00:00"/>
    <n v="31898"/>
    <s v="Investor - Corp."/>
    <s v="13 - Orange"/>
    <n v="9639919"/>
    <n v="0"/>
    <n v="0"/>
    <n v="0"/>
    <n v="2310475"/>
    <n v="5184"/>
    <n v="527873"/>
    <n v="136908"/>
    <n v="9555645"/>
    <n v="128603"/>
    <n v="-5902"/>
    <n v="35522"/>
    <n v="0.3"/>
    <x v="172"/>
    <n v="7.0000000000000007E-2"/>
    <n v="38427"/>
    <x v="180"/>
    <n v="9684248"/>
  </r>
  <r>
    <x v="200"/>
    <s v="General Acute Care"/>
    <n v="106301155"/>
    <s v="Orange"/>
    <n v="122"/>
    <s v="Urban"/>
    <d v="2025-10-01T00:00:00"/>
    <d v="2025-12-31T00:00:00"/>
    <n v="94487"/>
    <s v="Investor - Corp."/>
    <s v="13 - Orange"/>
    <n v="19587249"/>
    <n v="0"/>
    <n v="0"/>
    <n v="0"/>
    <n v="10592004"/>
    <n v="123812"/>
    <n v="1116108"/>
    <n v="504299"/>
    <n v="13637081"/>
    <n v="411740"/>
    <n v="62822"/>
    <n v="1601661"/>
    <n v="7.5"/>
    <x v="173"/>
    <n v="0.11899999999999999"/>
    <n v="-5475606"/>
    <x v="181"/>
    <n v="14048821"/>
  </r>
  <r>
    <x v="201"/>
    <s v="General Acute Care"/>
    <n v="106301234"/>
    <s v="Orange"/>
    <n v="127"/>
    <s v="Urban"/>
    <d v="2025-10-01T00:00:00"/>
    <d v="2025-12-31T00:00:00"/>
    <n v="847814"/>
    <s v="Investor - Corp."/>
    <s v="13 - Orange"/>
    <n v="17579585"/>
    <n v="0"/>
    <n v="0"/>
    <n v="0"/>
    <n v="820927"/>
    <n v="1874079"/>
    <n v="6834444"/>
    <n v="2998432"/>
    <n v="18976830"/>
    <n v="76042"/>
    <n v="0"/>
    <n v="12273"/>
    <n v="0.1"/>
    <x v="174"/>
    <n v="0.51800000000000002"/>
    <n v="1473287"/>
    <x v="113"/>
    <n v="19052872"/>
  </r>
  <r>
    <x v="202"/>
    <s v="General Acute Care"/>
    <n v="106301209"/>
    <s v="Orange"/>
    <n v="131"/>
    <s v="Urban"/>
    <d v="2025-10-01T00:00:00"/>
    <d v="2025-12-31T00:00:00"/>
    <n v="964662"/>
    <s v="Investor - Corp."/>
    <s v="13 - Orange"/>
    <n v="18409152"/>
    <n v="0"/>
    <n v="0"/>
    <n v="0"/>
    <n v="1373225"/>
    <n v="2985255"/>
    <n v="5779531"/>
    <n v="1894934"/>
    <n v="18419183"/>
    <n v="118234"/>
    <n v="0"/>
    <n v="50795"/>
    <n v="0.3"/>
    <x v="175"/>
    <n v="0.41699999999999998"/>
    <n v="128265"/>
    <x v="182"/>
    <n v="18537417"/>
  </r>
  <r>
    <x v="203"/>
    <s v="General Acute Care"/>
    <n v="106301283"/>
    <s v="Orange"/>
    <n v="167"/>
    <s v="Urban"/>
    <d v="2025-10-01T00:00:00"/>
    <d v="2025-12-31T00:00:00"/>
    <n v="634854"/>
    <s v="Investor - Corp."/>
    <s v="13 - Orange"/>
    <n v="21274770"/>
    <n v="0"/>
    <n v="0"/>
    <n v="0"/>
    <n v="1205765"/>
    <n v="2766660"/>
    <n v="7156233"/>
    <n v="3245783"/>
    <n v="18512053"/>
    <n v="291980"/>
    <n v="-3160"/>
    <n v="265487"/>
    <n v="1.2"/>
    <x v="176"/>
    <n v="0.56200000000000006"/>
    <n v="-2473897"/>
    <x v="64"/>
    <n v="18804033"/>
  </r>
  <r>
    <x v="204"/>
    <s v="General Acute Care"/>
    <n v="106301357"/>
    <s v="Orange"/>
    <n v="177"/>
    <s v="Urban"/>
    <d v="2025-10-01T00:00:00"/>
    <d v="2025-12-31T00:00:00"/>
    <n v="298132"/>
    <s v="Investor - Corp."/>
    <s v="13 - Orange"/>
    <n v="46755925"/>
    <n v="0"/>
    <n v="0"/>
    <n v="0"/>
    <n v="17681711"/>
    <n v="-4902047"/>
    <n v="6568325"/>
    <n v="18516179"/>
    <n v="45678899"/>
    <n v="81298"/>
    <n v="22805"/>
    <n v="4768631"/>
    <n v="9.3000000000000007"/>
    <x v="177"/>
    <n v="0.54900000000000004"/>
    <n v="-972923"/>
    <x v="183"/>
    <n v="45760197"/>
  </r>
  <r>
    <x v="205"/>
    <s v="General Acute Care"/>
    <n v="106301258"/>
    <s v="Orange"/>
    <n v="178"/>
    <s v="Urban"/>
    <d v="2025-10-01T00:00:00"/>
    <d v="2025-12-31T00:00:00"/>
    <n v="30132"/>
    <s v="Investor - Corp."/>
    <s v="13 - Orange"/>
    <n v="16079958"/>
    <n v="0"/>
    <n v="0"/>
    <n v="0"/>
    <n v="582866"/>
    <n v="2524548"/>
    <n v="1050020"/>
    <n v="421336"/>
    <n v="7760757"/>
    <n v="43310"/>
    <n v="0"/>
    <n v="28919"/>
    <n v="0.2"/>
    <x v="157"/>
    <n v="0.19"/>
    <n v="-8275891"/>
    <x v="184"/>
    <n v="7804067"/>
  </r>
  <r>
    <x v="206"/>
    <s v="General Acute Care"/>
    <n v="106301188"/>
    <s v="Orange"/>
    <n v="188"/>
    <s v="Urban"/>
    <d v="2025-10-01T00:00:00"/>
    <d v="2025-12-31T00:00:00"/>
    <n v="107921"/>
    <s v="Investor - Corp."/>
    <s v="13 - Orange"/>
    <n v="20963883"/>
    <n v="0"/>
    <n v="0"/>
    <n v="0"/>
    <n v="6658772"/>
    <n v="5662504"/>
    <n v="2104561"/>
    <n v="1606723"/>
    <n v="19131968"/>
    <n v="137011"/>
    <n v="0"/>
    <n v="2256"/>
    <n v="0"/>
    <x v="178"/>
    <n v="0.19400000000000001"/>
    <n v="-1694904"/>
    <x v="185"/>
    <n v="19268979"/>
  </r>
  <r>
    <x v="207"/>
    <s v="General Acute Care"/>
    <n v="106301379"/>
    <s v="Orange"/>
    <n v="219"/>
    <s v="Urban"/>
    <d v="2025-10-01T00:00:00"/>
    <d v="2025-12-31T00:00:00"/>
    <n v="758257"/>
    <s v="Investor - Corp."/>
    <s v="13 - Orange"/>
    <n v="46054733"/>
    <n v="0"/>
    <n v="0"/>
    <n v="0"/>
    <n v="1956509"/>
    <n v="7526088"/>
    <n v="16946259"/>
    <n v="8388833"/>
    <n v="44971339"/>
    <n v="353866"/>
    <n v="0"/>
    <n v="103769"/>
    <n v="0.2"/>
    <x v="104"/>
    <n v="0.56299999999999994"/>
    <n v="-729528"/>
    <x v="186"/>
    <n v="45325205"/>
  </r>
  <r>
    <x v="208"/>
    <s v="General Acute Care"/>
    <n v="106301566"/>
    <s v="Orange"/>
    <n v="228"/>
    <s v="Urban"/>
    <d v="2025-10-01T00:00:00"/>
    <d v="2025-12-31T00:00:00"/>
    <n v="137858"/>
    <s v="Investor - Corp."/>
    <s v="13 - Orange"/>
    <n v="54215892"/>
    <n v="0"/>
    <n v="0"/>
    <n v="0"/>
    <n v="9428007"/>
    <n v="25824365"/>
    <n v="10373403"/>
    <n v="12137444"/>
    <n v="73252774"/>
    <n v="82927"/>
    <n v="0"/>
    <n v="241902"/>
    <n v="0.4"/>
    <x v="179"/>
    <n v="0.307"/>
    <n v="19119809"/>
    <x v="65"/>
    <n v="73335701"/>
  </r>
  <r>
    <x v="209"/>
    <s v="General Acute Care"/>
    <n v="106304159"/>
    <s v="Orange"/>
    <n v="27"/>
    <s v="Urban"/>
    <d v="2025-10-01T00:00:00"/>
    <d v="2025-12-31T00:00:00"/>
    <n v="132424"/>
    <s v="Investor - Corp."/>
    <s v="13 - Orange"/>
    <n v="3842561"/>
    <n v="0"/>
    <n v="0"/>
    <n v="0"/>
    <n v="389665"/>
    <n v="2784533"/>
    <n v="0"/>
    <n v="0"/>
    <n v="3209583"/>
    <n v="1164804"/>
    <n v="21094"/>
    <n v="2347778"/>
    <n v="57.6"/>
    <x v="180"/>
    <n v="0"/>
    <n v="552920"/>
    <x v="187"/>
    <n v="4374387"/>
  </r>
  <r>
    <x v="210"/>
    <s v="General Acute Care"/>
    <n v="106304460"/>
    <s v="Orange"/>
    <n v="70"/>
    <s v="Urban"/>
    <d v="2025-10-01T00:00:00"/>
    <d v="2025-12-31T00:00:00"/>
    <n v="412609"/>
    <s v="Investor - Corp."/>
    <s v="13 - Orange"/>
    <n v="30540859"/>
    <n v="0"/>
    <n v="0"/>
    <n v="0"/>
    <n v="0"/>
    <n v="0"/>
    <n v="16920918"/>
    <n v="2388312"/>
    <n v="46668059"/>
    <n v="161479"/>
    <n v="554078"/>
    <n v="49479603"/>
    <n v="149.4"/>
    <x v="67"/>
    <n v="0.41399999999999998"/>
    <n v="16842757"/>
    <x v="188"/>
    <n v="46829538"/>
  </r>
  <r>
    <x v="211"/>
    <s v="General Acute Care"/>
    <n v="106301127"/>
    <s v="Orange"/>
    <n v="86"/>
    <s v="Urban"/>
    <d v="2025-10-01T00:00:00"/>
    <d v="2025-12-31T00:00:00"/>
    <n v="58216"/>
    <s v="Investor - Corp."/>
    <s v="13 - Orange"/>
    <n v="10299130"/>
    <n v="0"/>
    <n v="0"/>
    <n v="0"/>
    <n v="188199"/>
    <n v="1687560"/>
    <n v="6769948"/>
    <n v="1856054"/>
    <n v="12940020"/>
    <n v="3194"/>
    <n v="0"/>
    <n v="1917"/>
    <n v="0"/>
    <x v="35"/>
    <n v="0.66700000000000004"/>
    <n v="2644084"/>
    <x v="189"/>
    <n v="12943214"/>
  </r>
  <r>
    <x v="212"/>
    <s v="General Acute Care"/>
    <n v="106304583"/>
    <s v="Orange"/>
    <n v="93"/>
    <s v="Urban"/>
    <d v="2025-10-01T00:00:00"/>
    <d v="2025-12-31T00:00:00"/>
    <n v="110144"/>
    <s v="Investor - Corp."/>
    <s v="13 - Orange"/>
    <n v="3512328"/>
    <n v="0"/>
    <n v="0"/>
    <n v="0"/>
    <n v="0"/>
    <n v="0"/>
    <n v="0"/>
    <n v="0"/>
    <n v="4995631"/>
    <n v="0"/>
    <n v="0"/>
    <n v="0"/>
    <n v="0"/>
    <x v="67"/>
    <n v="0"/>
    <n v="1483303"/>
    <x v="190"/>
    <n v="4995631"/>
  </r>
  <r>
    <x v="213"/>
    <s v="General Acute Care"/>
    <n v="106301097"/>
    <s v="Orange"/>
    <n v="98"/>
    <s v="Urban"/>
    <d v="2025-10-01T00:00:00"/>
    <d v="2025-12-31T00:00:00"/>
    <n v="129773"/>
    <s v="Investor - Corp."/>
    <s v="13 - Orange"/>
    <n v="13899444"/>
    <n v="0"/>
    <n v="0"/>
    <n v="0"/>
    <n v="5646863"/>
    <n v="45887"/>
    <n v="657933"/>
    <n v="7986"/>
    <n v="13425050"/>
    <n v="582953"/>
    <n v="-4773"/>
    <n v="471232"/>
    <n v="3.1"/>
    <x v="95"/>
    <n v="0.05"/>
    <n v="103786"/>
    <x v="182"/>
    <n v="14008003"/>
  </r>
  <r>
    <x v="214"/>
    <s v="General Acute Care"/>
    <n v="106301380"/>
    <s v="Orange"/>
    <n v="109"/>
    <s v="Urban"/>
    <d v="2025-10-01T00:00:00"/>
    <d v="2025-12-31T00:00:00"/>
    <n v="121387"/>
    <s v="Investor - Corp."/>
    <s v="13 - Orange"/>
    <n v="15223380"/>
    <n v="0"/>
    <n v="0"/>
    <n v="21281421"/>
    <n v="38454"/>
    <n v="1477954"/>
    <n v="8929308"/>
    <n v="3526283"/>
    <n v="16918239"/>
    <n v="0"/>
    <n v="193301"/>
    <n v="0"/>
    <n v="128.19999999999999"/>
    <x v="120"/>
    <n v="0.73599999999999999"/>
    <n v="1888160"/>
    <x v="191"/>
    <n v="16918239"/>
  </r>
  <r>
    <x v="215"/>
    <s v="General Acute Care"/>
    <n v="106374024"/>
    <s v="San Diego"/>
    <n v="101"/>
    <s v="Urban"/>
    <d v="2025-10-01T00:00:00"/>
    <d v="2025-12-31T00:00:00"/>
    <n v="53517"/>
    <s v="Investor - Corp."/>
    <s v="14 - San Diego/Imperial"/>
    <n v="9665131"/>
    <n v="0"/>
    <n v="0"/>
    <n v="0"/>
    <n v="949709"/>
    <n v="0"/>
    <n v="549395"/>
    <n v="705697"/>
    <n v="10249284"/>
    <n v="2277"/>
    <n v="-4690"/>
    <n v="343888"/>
    <n v="3.3"/>
    <x v="181"/>
    <n v="0.122"/>
    <n v="581740"/>
    <x v="192"/>
    <n v="10251561"/>
  </r>
  <r>
    <x v="216"/>
    <s v="General Acute Care"/>
    <n v="106374094"/>
    <s v="San Diego"/>
    <n v="110"/>
    <s v="Urban"/>
    <d v="2025-10-01T00:00:00"/>
    <d v="2025-12-31T00:00:00"/>
    <n v="510232"/>
    <s v="Investor - Corp."/>
    <s v="14 - San Diego/Imperial"/>
    <n v="16503823"/>
    <n v="0"/>
    <n v="0"/>
    <n v="0"/>
    <n v="0"/>
    <n v="4012591"/>
    <n v="6863596"/>
    <n v="1810218"/>
    <n v="16388423"/>
    <n v="29610"/>
    <n v="-21725"/>
    <n v="0"/>
    <n v="0"/>
    <x v="182"/>
    <n v="0.52900000000000003"/>
    <n v="-107515"/>
    <x v="193"/>
    <n v="16418033"/>
  </r>
  <r>
    <x v="217"/>
    <s v="General Acute Care"/>
    <n v="106370759"/>
    <s v="San Diego"/>
    <n v="291"/>
    <s v="Urban"/>
    <d v="2025-10-01T00:00:00"/>
    <d v="2025-12-31T00:00:00"/>
    <n v="823161"/>
    <s v="Investor - Corp."/>
    <s v="14 - San Diego/Imperial"/>
    <n v="39794777"/>
    <n v="0"/>
    <n v="0"/>
    <n v="0"/>
    <n v="10093115"/>
    <n v="1660812"/>
    <n v="7033002"/>
    <n v="5224819"/>
    <n v="36285856"/>
    <n v="1014410"/>
    <n v="0"/>
    <n v="86686"/>
    <n v="0.2"/>
    <x v="183"/>
    <n v="0.33800000000000002"/>
    <n v="-2494511"/>
    <x v="194"/>
    <n v="37300266"/>
  </r>
  <r>
    <x v="218"/>
    <s v="General Acute Care"/>
    <n v="106374572"/>
    <s v="San Diego"/>
    <n v="52"/>
    <s v="Urban"/>
    <d v="2025-10-01T00:00:00"/>
    <d v="2025-12-31T00:00:00"/>
    <n v="83554"/>
    <s v="Investor - Corp."/>
    <s v="14 - San Diego/Imperial"/>
    <n v="2698692"/>
    <n v="0"/>
    <n v="0"/>
    <n v="0"/>
    <n v="0"/>
    <n v="362911"/>
    <n v="5811109"/>
    <n v="2727872"/>
    <n v="11579957"/>
    <n v="2406"/>
    <n v="20403"/>
    <n v="6664073"/>
    <n v="231.9"/>
    <x v="129"/>
    <n v="0.73699999999999999"/>
    <n v="8904074"/>
    <x v="195"/>
    <n v="11582363"/>
  </r>
  <r>
    <x v="219"/>
    <s v="General Acute Care"/>
    <n v="106370721"/>
    <s v="San Diego"/>
    <n v="70"/>
    <s v="Urban"/>
    <d v="2025-10-01T00:00:00"/>
    <d v="2025-12-31T00:00:00"/>
    <n v="111100"/>
    <s v="Investor - Corp."/>
    <s v="14 - San Diego/Imperial"/>
    <n v="11005176"/>
    <n v="0"/>
    <n v="0"/>
    <n v="0"/>
    <n v="150890"/>
    <n v="3950364"/>
    <n v="3358647"/>
    <n v="1010546"/>
    <n v="9604178"/>
    <n v="452"/>
    <n v="22020"/>
    <n v="50"/>
    <n v="0"/>
    <x v="146"/>
    <n v="0.45500000000000002"/>
    <n v="-1378526"/>
    <x v="196"/>
    <n v="9604630"/>
  </r>
  <r>
    <x v="220"/>
    <s v="General Acute Care"/>
    <n v="106370033"/>
    <s v="San Diego"/>
    <n v="93"/>
    <s v="Urban"/>
    <d v="2025-10-01T00:00:00"/>
    <d v="2025-12-31T00:00:00"/>
    <n v="601230"/>
    <s v="Investor - Corp."/>
    <s v="14 - San Diego/Imperial"/>
    <n v="3495711"/>
    <n v="0"/>
    <n v="0"/>
    <n v="0"/>
    <n v="0"/>
    <n v="0"/>
    <n v="0"/>
    <n v="0"/>
    <n v="5483606"/>
    <n v="0"/>
    <n v="0"/>
    <n v="7615890"/>
    <n v="239.4"/>
    <x v="67"/>
    <n v="0"/>
    <n v="1987895"/>
    <x v="197"/>
    <n v="5483606"/>
  </r>
  <r>
    <x v="221"/>
    <s v="General Acute Care"/>
    <n v="106370749"/>
    <s v="San Diego"/>
    <n v="66"/>
    <s v="Urban"/>
    <d v="2025-10-01T00:00:00"/>
    <d v="2025-12-31T00:00:00"/>
    <n v="108424"/>
    <s v="Investor - Corp."/>
    <s v="14 - San Diego/Imperial"/>
    <n v="9484598"/>
    <n v="15827"/>
    <n v="0"/>
    <n v="0"/>
    <n v="3465257"/>
    <n v="0"/>
    <n v="2790594"/>
    <n v="1262194"/>
    <n v="10057653"/>
    <n v="0"/>
    <n v="0"/>
    <n v="1394600"/>
    <n v="13.7"/>
    <x v="184"/>
    <n v="0.40300000000000002"/>
    <n v="573055"/>
    <x v="192"/>
    <n v="10057653"/>
  </r>
  <r>
    <x v="222"/>
    <s v="General Acute Care"/>
    <n v="106454013"/>
    <s v="Shasta"/>
    <n v="10"/>
    <s v="Urban"/>
    <d v="2025-10-01T00:00:00"/>
    <d v="2025-12-31T00:00:00"/>
    <n v="45624"/>
    <s v="Investor - Indiv."/>
    <s v="01 - Northern California"/>
    <n v="2750196"/>
    <n v="0"/>
    <n v="0"/>
    <n v="0"/>
    <n v="0"/>
    <n v="0"/>
    <n v="734064"/>
    <n v="0"/>
    <n v="2149761"/>
    <n v="6350"/>
    <n v="0"/>
    <n v="115870"/>
    <n v="3.9"/>
    <x v="67"/>
    <n v="0.34100000000000003"/>
    <n v="-594085"/>
    <x v="198"/>
    <n v="2156111"/>
  </r>
  <r>
    <x v="223"/>
    <s v="General Acute Care"/>
    <n v="106500867"/>
    <s v="Stanislaus"/>
    <n v="209"/>
    <s v="Urban"/>
    <d v="2025-10-01T00:00:00"/>
    <d v="2025-12-31T00:00:00"/>
    <n v="1840273"/>
    <s v="Investor - Ptnr."/>
    <s v="06 - North San Joaquin"/>
    <n v="99933104"/>
    <n v="0"/>
    <n v="0"/>
    <n v="0"/>
    <n v="738269"/>
    <n v="25321484"/>
    <n v="16458763"/>
    <n v="10373108"/>
    <n v="90145816"/>
    <n v="1237407"/>
    <n v="191880"/>
    <n v="51387"/>
    <n v="0"/>
    <x v="185"/>
    <n v="0.29799999999999999"/>
    <n v="-8358001"/>
    <x v="89"/>
    <n v="91383223"/>
  </r>
  <r>
    <x v="224"/>
    <s v="General Acute Care"/>
    <n v="106430779"/>
    <s v="Santa Clara"/>
    <n v="474"/>
    <s v="Urban"/>
    <d v="2025-10-01T00:00:00"/>
    <d v="2025-12-31T00:00:00"/>
    <n v="6559192"/>
    <s v="Investor - Ptnr."/>
    <s v="07 - Santa Clara"/>
    <n v="165923735"/>
    <n v="0"/>
    <n v="0"/>
    <n v="0"/>
    <n v="771404"/>
    <n v="820052"/>
    <n v="36330131"/>
    <n v="12997752"/>
    <n v="192032752"/>
    <n v="247825"/>
    <n v="25087610"/>
    <n v="5440"/>
    <n v="0"/>
    <x v="186"/>
    <n v="0.25700000000000001"/>
    <n v="51444452"/>
    <x v="199"/>
    <n v="192280577"/>
  </r>
  <r>
    <x v="225"/>
    <s v="General Acute Care"/>
    <n v="106104047"/>
    <s v="Fresno"/>
    <n v="27"/>
    <s v="Urban"/>
    <d v="2025-10-01T00:00:00"/>
    <d v="2025-12-31T00:00:00"/>
    <n v="1451758"/>
    <s v="Investor - Ptnr."/>
    <s v="09 - Central"/>
    <n v="24065014"/>
    <n v="0"/>
    <n v="0"/>
    <n v="0"/>
    <n v="-54171"/>
    <n v="-29473"/>
    <n v="10154435"/>
    <n v="4411813"/>
    <n v="31656490"/>
    <n v="85236"/>
    <n v="0"/>
    <n v="4813787"/>
    <n v="19.399999999999999"/>
    <x v="187"/>
    <n v="0.46"/>
    <n v="7676712"/>
    <x v="200"/>
    <n v="31741726"/>
  </r>
  <r>
    <x v="226"/>
    <s v="General Acute Care"/>
    <n v="106150775"/>
    <s v="Kern"/>
    <n v="64"/>
    <s v="Urban"/>
    <d v="2025-10-01T00:00:00"/>
    <d v="2025-12-31T00:00:00"/>
    <n v="256354"/>
    <s v="Investor - Ptnr."/>
    <s v="09 - Central"/>
    <n v="21436253"/>
    <n v="0"/>
    <n v="0"/>
    <n v="0"/>
    <n v="6568492"/>
    <n v="3206699"/>
    <n v="2689513"/>
    <n v="217293"/>
    <n v="13532137"/>
    <n v="55274"/>
    <n v="2000"/>
    <n v="24851842"/>
    <n v="106.8"/>
    <x v="188"/>
    <n v="0.215"/>
    <n v="-7846842"/>
    <x v="201"/>
    <n v="13587411"/>
  </r>
  <r>
    <x v="227"/>
    <s v="General Acute Care"/>
    <n v="106190766"/>
    <s v="Los Angeles"/>
    <n v="117"/>
    <s v="Urban"/>
    <d v="2025-10-01T00:00:00"/>
    <d v="2025-12-31T00:00:00"/>
    <n v="298769"/>
    <s v="Investor - Ptnr."/>
    <s v="11 - Los Angeles"/>
    <n v="17195668"/>
    <n v="0"/>
    <n v="0"/>
    <n v="0"/>
    <n v="4580291"/>
    <n v="2303695"/>
    <n v="4139309"/>
    <n v="2084447"/>
    <n v="14699789"/>
    <n v="118131"/>
    <n v="-74567"/>
    <n v="376591"/>
    <n v="2"/>
    <x v="189"/>
    <n v="0.42299999999999999"/>
    <n v="-2452315"/>
    <x v="202"/>
    <n v="14817920"/>
  </r>
  <r>
    <x v="228"/>
    <s v="General Acute Care"/>
    <n v="106190352"/>
    <s v="Los Angeles"/>
    <n v="117"/>
    <s v="Urban"/>
    <d v="2025-10-01T00:00:00"/>
    <d v="2025-12-31T00:00:00"/>
    <n v="103673"/>
    <s v="Investor - Ptnr."/>
    <s v="11 - Los Angeles"/>
    <n v="15609666"/>
    <n v="0"/>
    <n v="0"/>
    <n v="0"/>
    <n v="1190848"/>
    <n v="5420793"/>
    <n v="2557811"/>
    <n v="2476513"/>
    <n v="12308630"/>
    <n v="5580"/>
    <n v="39875"/>
    <n v="8035852"/>
    <n v="47.2"/>
    <x v="149"/>
    <n v="0.40899999999999997"/>
    <n v="-3255581"/>
    <x v="133"/>
    <n v="12314210"/>
  </r>
  <r>
    <x v="229"/>
    <s v="General Acute Care"/>
    <n v="106190382"/>
    <s v="Los Angeles"/>
    <n v="434"/>
    <s v="Urban"/>
    <d v="2025-10-01T00:00:00"/>
    <d v="2025-12-31T00:00:00"/>
    <n v="1549708"/>
    <s v="Investor - Ptnr."/>
    <s v="11 - Los Angeles"/>
    <n v="143280788"/>
    <n v="0"/>
    <n v="0"/>
    <n v="2377"/>
    <n v="43792604"/>
    <n v="64592381"/>
    <n v="15722687"/>
    <n v="14199034"/>
    <n v="142506000"/>
    <n v="2135912"/>
    <n v="1123103"/>
    <n v="19390019"/>
    <n v="12.5"/>
    <x v="190"/>
    <n v="0.21"/>
    <n v="2484227"/>
    <x v="118"/>
    <n v="144641912"/>
  </r>
  <r>
    <x v="230"/>
    <s v="General Acute Care"/>
    <n v="106190017"/>
    <s v="Los Angeles"/>
    <n v="144"/>
    <s v="Urban"/>
    <d v="2025-10-01T00:00:00"/>
    <d v="2025-12-31T00:00:00"/>
    <n v="198853"/>
    <s v="Investor - Ptnr."/>
    <s v="11 - Los Angeles"/>
    <n v="70489862"/>
    <n v="0"/>
    <n v="0"/>
    <n v="763"/>
    <n v="488361"/>
    <n v="13015030"/>
    <n v="4460160"/>
    <n v="51191351"/>
    <n v="71350150"/>
    <n v="328563"/>
    <n v="905365"/>
    <n v="163594299"/>
    <n v="211.8"/>
    <x v="44"/>
    <n v="0.78"/>
    <n v="2094216"/>
    <x v="203"/>
    <n v="71678713"/>
  </r>
  <r>
    <x v="231"/>
    <s v="General Acute Care"/>
    <n v="106190547"/>
    <s v="Los Angeles"/>
    <n v="101"/>
    <s v="Urban"/>
    <d v="2025-10-01T00:00:00"/>
    <d v="2025-12-31T00:00:00"/>
    <n v="137549"/>
    <s v="Investor - Ptnr."/>
    <s v="11 - Los Angeles"/>
    <n v="25150555"/>
    <n v="0"/>
    <n v="0"/>
    <n v="8470805"/>
    <n v="1093354"/>
    <n v="14124821"/>
    <n v="1589626"/>
    <n v="2634618"/>
    <n v="22152959"/>
    <n v="59824"/>
    <n v="39104"/>
    <n v="17718512"/>
    <n v="95.3"/>
    <x v="191"/>
    <n v="0.191"/>
    <n v="-2898668"/>
    <x v="204"/>
    <n v="22212783"/>
  </r>
  <r>
    <x v="232"/>
    <s v="General Acute Care"/>
    <n v="106190256"/>
    <s v="Los Angeles"/>
    <n v="127"/>
    <s v="Urban"/>
    <d v="2025-10-01T00:00:00"/>
    <d v="2025-12-31T00:00:00"/>
    <n v="283206"/>
    <s v="Investor - Ptnr."/>
    <s v="11 - Los Angeles"/>
    <n v="17929704"/>
    <n v="1106383"/>
    <n v="0"/>
    <n v="0"/>
    <n v="2073977"/>
    <n v="6744565"/>
    <n v="1969207"/>
    <n v="2493317"/>
    <n v="14767888"/>
    <n v="124058"/>
    <n v="-25621"/>
    <n v="503878"/>
    <n v="8.3000000000000007"/>
    <x v="121"/>
    <n v="0.30199999999999999"/>
    <n v="-3063379"/>
    <x v="28"/>
    <n v="14891946"/>
  </r>
  <r>
    <x v="233"/>
    <s v="General Acute Care"/>
    <n v="106190521"/>
    <s v="Los Angeles"/>
    <n v="172"/>
    <s v="Urban"/>
    <d v="2025-10-01T00:00:00"/>
    <d v="2025-12-31T00:00:00"/>
    <n v="535634"/>
    <s v="Investor - Ptnr."/>
    <s v="11 - Los Angeles"/>
    <n v="34774591"/>
    <n v="9328930"/>
    <n v="0"/>
    <n v="0"/>
    <n v="5142061"/>
    <n v="25884256"/>
    <n v="1312061"/>
    <n v="6004565"/>
    <n v="41712831"/>
    <n v="167986"/>
    <n v="10878"/>
    <n v="5061798"/>
    <n v="38.200000000000003"/>
    <x v="192"/>
    <n v="0.17499999999999999"/>
    <n v="7117104"/>
    <x v="205"/>
    <n v="41880817"/>
  </r>
  <r>
    <x v="234"/>
    <s v="General Acute Care"/>
    <n v="106331312"/>
    <s v="Riverside"/>
    <n v="517"/>
    <s v="Urban"/>
    <d v="2025-10-01T00:00:00"/>
    <d v="2025-12-31T00:00:00"/>
    <n v="11729984"/>
    <s v="Investor - Ptnr."/>
    <s v="12 - Inland Counties"/>
    <n v="167132390"/>
    <n v="0"/>
    <n v="0"/>
    <n v="0"/>
    <n v="2869212"/>
    <n v="26422915"/>
    <n v="43098032"/>
    <n v="51215771"/>
    <n v="210978829"/>
    <n v="909183"/>
    <n v="36450752"/>
    <n v="7206"/>
    <n v="0"/>
    <x v="193"/>
    <n v="0.44700000000000001"/>
    <n v="81206374"/>
    <x v="206"/>
    <n v="211888012"/>
  </r>
  <r>
    <x v="235"/>
    <s v="General Acute Care"/>
    <n v="106364121"/>
    <s v="San Bernardino"/>
    <n v="60"/>
    <s v="Urban"/>
    <d v="2025-10-01T00:00:00"/>
    <d v="2025-12-31T00:00:00"/>
    <n v="17718"/>
    <s v="Investor - Ptnr."/>
    <s v="12 - Inland Counties"/>
    <n v="7613697"/>
    <n v="0"/>
    <n v="0"/>
    <n v="0"/>
    <n v="0"/>
    <n v="1756072"/>
    <n v="2272734"/>
    <n v="1839548"/>
    <n v="8543167"/>
    <n v="10843"/>
    <n v="1708"/>
    <n v="11077503"/>
    <n v="132.69999999999999"/>
    <x v="194"/>
    <n v="0.48099999999999998"/>
    <n v="942021"/>
    <x v="17"/>
    <n v="8554010"/>
  </r>
  <r>
    <x v="236"/>
    <s v="General Acute Care"/>
    <n v="106301098"/>
    <s v="Orange"/>
    <n v="223"/>
    <s v="Urban"/>
    <d v="2025-10-01T00:00:00"/>
    <d v="2025-12-31T00:00:00"/>
    <n v="376180"/>
    <s v="Investor - Ptnr."/>
    <s v="13 - Orange"/>
    <n v="46628580"/>
    <n v="0"/>
    <n v="0"/>
    <n v="0"/>
    <n v="1594937"/>
    <n v="14802762"/>
    <n v="5828044"/>
    <n v="8106001"/>
    <n v="38026609"/>
    <n v="237829"/>
    <n v="160962"/>
    <n v="1987614"/>
    <n v="3.9"/>
    <x v="195"/>
    <n v="0.36599999999999999"/>
    <n v="-8203180"/>
    <x v="207"/>
    <n v="38264438"/>
  </r>
  <r>
    <x v="237"/>
    <s v="General Acute Care"/>
    <n v="106304585"/>
    <s v="Orange"/>
    <n v="65"/>
    <s v="Urban"/>
    <d v="2025-10-01T00:00:00"/>
    <d v="2025-12-31T00:00:00"/>
    <n v="107336"/>
    <s v="Investor - Ptnr."/>
    <s v="13 - Orange"/>
    <n v="10749045"/>
    <n v="0"/>
    <n v="0"/>
    <n v="0"/>
    <n v="0"/>
    <n v="395541"/>
    <n v="8260197"/>
    <n v="2095513"/>
    <n v="12876727"/>
    <n v="22890"/>
    <n v="2500"/>
    <n v="6582778"/>
    <n v="56.3"/>
    <x v="129"/>
    <n v="0.80400000000000005"/>
    <n v="2153072"/>
    <x v="208"/>
    <n v="12899617"/>
  </r>
  <r>
    <x v="238"/>
    <s v="General Acute Care"/>
    <n v="106040962"/>
    <s v="Butte"/>
    <n v="308"/>
    <s v="Urban"/>
    <d v="2025-10-01T00:00:00"/>
    <d v="2025-12-31T00:00:00"/>
    <n v="6301394"/>
    <s v="Non Profit Corp."/>
    <s v="01 - Northern California"/>
    <n v="280511211"/>
    <n v="0"/>
    <n v="4798858"/>
    <n v="0"/>
    <n v="16301235"/>
    <n v="26589106"/>
    <n v="94795671"/>
    <n v="13801748"/>
    <n v="283631015"/>
    <n v="2273382"/>
    <n v="5260323"/>
    <n v="28424304"/>
    <n v="11"/>
    <x v="196"/>
    <n v="0.38300000000000001"/>
    <n v="10653509"/>
    <x v="209"/>
    <n v="285904397"/>
  </r>
  <r>
    <x v="239"/>
    <s v="General Acute Care"/>
    <n v="106311000"/>
    <s v="Placer"/>
    <n v="418"/>
    <s v="Urban"/>
    <d v="2025-10-01T00:00:00"/>
    <d v="2025-12-31T00:00:00"/>
    <n v="11044703"/>
    <s v="Non Profit Corp."/>
    <s v="02 - Golden Empire"/>
    <n v="325166700"/>
    <n v="0"/>
    <n v="0"/>
    <n v="0"/>
    <n v="2476673"/>
    <n v="35138438"/>
    <n v="56309417"/>
    <n v="39038645"/>
    <n v="324078472"/>
    <n v="1423692"/>
    <n v="7680404"/>
    <n v="909828"/>
    <n v="0.3"/>
    <x v="197"/>
    <n v="0.29399999999999998"/>
    <n v="8015868"/>
    <x v="210"/>
    <n v="325502164"/>
  </r>
  <r>
    <x v="240"/>
    <s v="General Acute Care"/>
    <n v="106310791"/>
    <s v="Placer"/>
    <n v="64"/>
    <s v="Urban"/>
    <d v="2025-10-01T00:00:00"/>
    <d v="2025-12-31T00:00:00"/>
    <n v="1685901"/>
    <s v="Non Profit Corp."/>
    <s v="02 - Golden Empire"/>
    <n v="49572952"/>
    <n v="0"/>
    <n v="0"/>
    <n v="0"/>
    <n v="0"/>
    <n v="5452276"/>
    <n v="10186650"/>
    <n v="6130391"/>
    <n v="44652291"/>
    <n v="297701"/>
    <n v="834031"/>
    <n v="506095"/>
    <n v="1"/>
    <x v="198"/>
    <n v="0.36499999999999999"/>
    <n v="-3788929"/>
    <x v="211"/>
    <n v="44949992"/>
  </r>
  <r>
    <x v="241"/>
    <s v="General Acute Care"/>
    <n v="106340951"/>
    <s v="Sacramento"/>
    <n v="329"/>
    <s v="Urban"/>
    <d v="2025-10-01T00:00:00"/>
    <d v="2025-12-31T00:00:00"/>
    <n v="2230002"/>
    <s v="Non Profit Corp."/>
    <s v="02 - Golden Empire"/>
    <n v="95243049"/>
    <n v="0"/>
    <n v="0"/>
    <n v="0"/>
    <n v="1427181"/>
    <n v="26973508"/>
    <n v="16260259"/>
    <n v="12647431"/>
    <n v="87029460"/>
    <n v="583955"/>
    <n v="1177965"/>
    <n v="0"/>
    <n v="0"/>
    <x v="138"/>
    <n v="0.33200000000000002"/>
    <n v="-6451669"/>
    <x v="212"/>
    <n v="87613415"/>
  </r>
  <r>
    <x v="242"/>
    <s v="General Acute Care"/>
    <n v="106344017"/>
    <s v="Sacramento"/>
    <n v="73"/>
    <s v="Urban"/>
    <d v="2025-10-01T00:00:00"/>
    <d v="2025-12-31T00:00:00"/>
    <n v="370476"/>
    <s v="Non Profit Corp."/>
    <s v="02 - Golden Empire"/>
    <n v="14176595"/>
    <n v="0"/>
    <n v="0"/>
    <n v="0"/>
    <n v="1112665"/>
    <n v="449760"/>
    <n v="1301767"/>
    <n v="1156876"/>
    <n v="12255214"/>
    <n v="25852"/>
    <n v="-79093"/>
    <n v="0"/>
    <n v="0"/>
    <x v="52"/>
    <n v="0.20100000000000001"/>
    <n v="-1974622"/>
    <x v="213"/>
    <n v="12281066"/>
  </r>
  <r>
    <x v="243"/>
    <s v="General Acute Care"/>
    <n v="106340950"/>
    <s v="Sacramento"/>
    <n v="384"/>
    <s v="Urban"/>
    <d v="2025-10-01T00:00:00"/>
    <d v="2025-12-31T00:00:00"/>
    <n v="5141980"/>
    <s v="Non Profit Corp."/>
    <s v="02 - Golden Empire"/>
    <n v="202992708"/>
    <n v="0"/>
    <n v="417954"/>
    <n v="0"/>
    <n v="3038805"/>
    <n v="36457105"/>
    <n v="36144560"/>
    <n v="38359574"/>
    <n v="195789453"/>
    <n v="2728904"/>
    <n v="2711858"/>
    <n v="0"/>
    <n v="0.2"/>
    <x v="199"/>
    <n v="0.38100000000000001"/>
    <n v="-1762493"/>
    <x v="103"/>
    <n v="198518357"/>
  </r>
  <r>
    <x v="244"/>
    <s v="General Acute Care"/>
    <n v="106341051"/>
    <s v="Sacramento"/>
    <n v="523"/>
    <s v="Urban"/>
    <d v="2025-10-01T00:00:00"/>
    <d v="2025-12-31T00:00:00"/>
    <n v="15089418"/>
    <s v="Non Profit Corp."/>
    <s v="02 - Golden Empire"/>
    <n v="556480126"/>
    <n v="0"/>
    <n v="0"/>
    <n v="929195"/>
    <n v="0"/>
    <n v="43948768"/>
    <n v="77285690"/>
    <n v="50124770"/>
    <n v="455852599"/>
    <n v="17474491"/>
    <n v="9744504"/>
    <n v="184834232"/>
    <n v="31.2"/>
    <x v="15"/>
    <n v="0.27900000000000003"/>
    <n v="-73408532"/>
    <x v="214"/>
    <n v="473327090"/>
  </r>
  <r>
    <x v="245"/>
    <s v="General Acute Care"/>
    <n v="106571086"/>
    <s v="Yolo"/>
    <n v="105"/>
    <s v="Urban"/>
    <d v="2025-10-01T00:00:00"/>
    <d v="2025-12-31T00:00:00"/>
    <n v="1977450"/>
    <s v="Non Profit Corp."/>
    <s v="02 - Golden Empire"/>
    <n v="54649037"/>
    <n v="0"/>
    <n v="0"/>
    <n v="0"/>
    <n v="2529170"/>
    <n v="5549021"/>
    <n v="9408194"/>
    <n v="8214194"/>
    <n v="53990299"/>
    <n v="337082"/>
    <n v="1068432"/>
    <n v="0"/>
    <n v="0"/>
    <x v="200"/>
    <n v="0.32600000000000001"/>
    <n v="746776"/>
    <x v="215"/>
    <n v="54327381"/>
  </r>
  <r>
    <x v="246"/>
    <s v="General Acute Care"/>
    <n v="106574010"/>
    <s v="Yolo"/>
    <n v="57"/>
    <s v="Urban"/>
    <d v="2025-10-01T00:00:00"/>
    <d v="2025-12-31T00:00:00"/>
    <n v="2005742"/>
    <s v="Non Profit Corp."/>
    <s v="02 - Golden Empire"/>
    <n v="52062225"/>
    <n v="0"/>
    <n v="0"/>
    <n v="0"/>
    <n v="0"/>
    <n v="6656794"/>
    <n v="5928120"/>
    <n v="3462842"/>
    <n v="52776785"/>
    <n v="314746"/>
    <n v="2747220"/>
    <n v="75981"/>
    <n v="0.1"/>
    <x v="201"/>
    <n v="0.17799999999999999"/>
    <n v="3776526"/>
    <x v="216"/>
    <n v="53091531"/>
  </r>
  <r>
    <x v="247"/>
    <s v="General Acute Care"/>
    <n v="106481094"/>
    <s v="Solano"/>
    <n v="106"/>
    <s v="Urban"/>
    <d v="2025-10-01T00:00:00"/>
    <d v="2025-12-31T00:00:00"/>
    <n v="1885070"/>
    <s v="Non Profit Corp."/>
    <s v="03 - North Bay"/>
    <n v="60160739"/>
    <n v="0"/>
    <n v="0"/>
    <n v="0"/>
    <n v="0"/>
    <n v="11277833"/>
    <n v="8021503"/>
    <n v="4566449"/>
    <n v="40049025"/>
    <n v="130385"/>
    <n v="3627728"/>
    <n v="175976"/>
    <n v="0.3"/>
    <x v="142"/>
    <n v="0.314"/>
    <n v="-16353601"/>
    <x v="217"/>
    <n v="40179410"/>
  </r>
  <r>
    <x v="248"/>
    <s v="General Acute Care"/>
    <n v="106481015"/>
    <s v="Solano"/>
    <n v="61"/>
    <s v="Urban"/>
    <d v="2025-10-01T00:00:00"/>
    <d v="2025-12-31T00:00:00"/>
    <n v="0"/>
    <s v="Non Profit Corp."/>
    <s v="03 - North Bay"/>
    <n v="10166745"/>
    <n v="0"/>
    <n v="0"/>
    <n v="0"/>
    <n v="2462226"/>
    <n v="1251862"/>
    <n v="1116197"/>
    <n v="586710"/>
    <n v="10478101"/>
    <n v="272300"/>
    <n v="0"/>
    <n v="0"/>
    <n v="0"/>
    <x v="202"/>
    <n v="0.16300000000000001"/>
    <n v="583656"/>
    <x v="218"/>
    <n v="10750401"/>
  </r>
  <r>
    <x v="249"/>
    <s v="General Acute Care"/>
    <n v="106481357"/>
    <s v="Solano"/>
    <n v="204"/>
    <s v="Urban"/>
    <d v="2025-10-01T00:00:00"/>
    <d v="2025-12-31T00:00:00"/>
    <n v="5945567"/>
    <s v="Non Profit Corp."/>
    <s v="03 - North Bay"/>
    <n v="228327349"/>
    <n v="840547"/>
    <n v="311594413"/>
    <n v="0"/>
    <n v="11959816"/>
    <n v="59121218"/>
    <n v="40242882"/>
    <n v="7856049"/>
    <n v="208516577"/>
    <n v="11018628"/>
    <n v="3330812"/>
    <n v="30893275"/>
    <n v="140.5"/>
    <x v="168"/>
    <n v="0.23100000000000001"/>
    <n v="-5461332"/>
    <x v="66"/>
    <n v="219535205"/>
  </r>
  <r>
    <x v="250"/>
    <s v="General Acute Care"/>
    <n v="106494106"/>
    <s v="Sonoma"/>
    <n v="124"/>
    <s v="Urban"/>
    <d v="2025-10-01T00:00:00"/>
    <d v="2025-12-31T00:00:00"/>
    <n v="5759710"/>
    <s v="Non Profit Corp."/>
    <s v="03 - North Bay"/>
    <n v="124364983"/>
    <n v="0"/>
    <n v="0"/>
    <n v="0"/>
    <n v="1352633"/>
    <n v="18211418"/>
    <n v="24892914"/>
    <n v="9494164"/>
    <n v="130191820"/>
    <n v="4525914"/>
    <n v="292159"/>
    <n v="141"/>
    <n v="0"/>
    <x v="200"/>
    <n v="0.26400000000000001"/>
    <n v="10644910"/>
    <x v="14"/>
    <n v="134717734"/>
  </r>
  <r>
    <x v="251"/>
    <s v="General Acute Care"/>
    <n v="106214034"/>
    <s v="Marin"/>
    <n v="47"/>
    <s v="Urban"/>
    <d v="2025-10-01T00:00:00"/>
    <d v="2025-12-31T00:00:00"/>
    <n v="1049870"/>
    <s v="Non Profit Corp."/>
    <s v="04 - West Bay"/>
    <n v="30411685"/>
    <n v="0"/>
    <n v="0"/>
    <n v="0"/>
    <n v="169932"/>
    <n v="2817377"/>
    <n v="9920120"/>
    <n v="0"/>
    <n v="28505793"/>
    <n v="100344"/>
    <n v="1522137"/>
    <n v="225"/>
    <n v="0"/>
    <x v="72"/>
    <n v="0.34799999999999998"/>
    <n v="-283411"/>
    <x v="115"/>
    <n v="28606137"/>
  </r>
  <r>
    <x v="252"/>
    <s v="General Acute Care"/>
    <n v="106384202"/>
    <s v="San Francisco"/>
    <n v="120"/>
    <s v="Urban"/>
    <d v="2025-10-01T00:00:00"/>
    <d v="2025-12-31T00:00:00"/>
    <n v="6627535"/>
    <s v="Non Profit Corp."/>
    <s v="04 - West Bay"/>
    <n v="71105426"/>
    <n v="0"/>
    <n v="0"/>
    <n v="0"/>
    <n v="1195000"/>
    <n v="12272929"/>
    <n v="8476731"/>
    <n v="5101535"/>
    <n v="52090062"/>
    <n v="468583"/>
    <n v="2950431"/>
    <n v="400"/>
    <n v="0"/>
    <x v="203"/>
    <n v="0.26100000000000001"/>
    <n v="-15596350"/>
    <x v="219"/>
    <n v="52558645"/>
  </r>
  <r>
    <x v="253"/>
    <s v="General Acute Care"/>
    <n v="106380965"/>
    <s v="San Francisco"/>
    <n v="267"/>
    <s v="Urban"/>
    <d v="2025-10-01T00:00:00"/>
    <d v="2025-12-31T00:00:00"/>
    <n v="812532"/>
    <s v="Non Profit Corp."/>
    <s v="04 - West Bay"/>
    <n v="92967102"/>
    <n v="0"/>
    <n v="0"/>
    <n v="0"/>
    <n v="1499540"/>
    <n v="1826207"/>
    <n v="12523606"/>
    <n v="8227410"/>
    <n v="50411647"/>
    <n v="2539444"/>
    <n v="1950453"/>
    <n v="0"/>
    <n v="0"/>
    <x v="204"/>
    <n v="0.41199999999999998"/>
    <n v="-38065558"/>
    <x v="220"/>
    <n v="52951091"/>
  </r>
  <r>
    <x v="254"/>
    <s v="General Acute Care"/>
    <n v="106380960"/>
    <s v="San Francisco"/>
    <n v="277"/>
    <s v="Urban"/>
    <d v="2025-10-01T00:00:00"/>
    <d v="2025-12-31T00:00:00"/>
    <n v="930270"/>
    <s v="Non Profit Corp."/>
    <s v="04 - West Bay"/>
    <n v="68466813"/>
    <n v="0"/>
    <n v="0"/>
    <n v="0"/>
    <n v="4220087"/>
    <n v="6981007"/>
    <n v="3758786"/>
    <n v="2655557"/>
    <n v="42221343"/>
    <n v="479057"/>
    <n v="462056"/>
    <n v="0"/>
    <n v="0"/>
    <x v="84"/>
    <n v="0.152"/>
    <n v="-25304357"/>
    <x v="221"/>
    <n v="42700400"/>
  </r>
  <r>
    <x v="255"/>
    <s v="General Acute Care"/>
    <n v="106382715"/>
    <s v="San Francisco"/>
    <n v="88"/>
    <s v="Urban"/>
    <d v="2025-10-01T00:00:00"/>
    <d v="2025-12-31T00:00:00"/>
    <n v="2338266"/>
    <s v="Non Profit Corp."/>
    <s v="04 - West Bay"/>
    <n v="42963953"/>
    <n v="0"/>
    <n v="31793293"/>
    <n v="0"/>
    <n v="16123"/>
    <n v="2922434"/>
    <n v="1985629"/>
    <n v="15131437"/>
    <n v="25198358"/>
    <n v="8886618"/>
    <n v="323874"/>
    <n v="0"/>
    <n v="71.2"/>
    <x v="205"/>
    <n v="0.67900000000000005"/>
    <n v="-8555103"/>
    <x v="222"/>
    <n v="34084976"/>
  </r>
  <r>
    <x v="256"/>
    <s v="General Acute Care"/>
    <n v="106384176"/>
    <s v="San Francisco"/>
    <n v="474"/>
    <s v="Urban"/>
    <d v="2025-10-01T00:00:00"/>
    <d v="2025-12-31T00:00:00"/>
    <n v="32248724"/>
    <s v="Non Profit Corp."/>
    <s v="04 - West Bay"/>
    <n v="404575231"/>
    <n v="0"/>
    <n v="0"/>
    <n v="17357470"/>
    <n v="9151309"/>
    <n v="44791742"/>
    <n v="63535628"/>
    <n v="33130589"/>
    <n v="419747619"/>
    <n v="6793124"/>
    <n v="18772058"/>
    <n v="216319164"/>
    <n v="57.1"/>
    <x v="53"/>
    <n v="0.23"/>
    <n v="40737570"/>
    <x v="167"/>
    <n v="426540743"/>
  </r>
  <r>
    <x v="257"/>
    <s v="General Acute Care"/>
    <n v="106410852"/>
    <s v="San Mateo"/>
    <n v="301"/>
    <s v="Urban"/>
    <d v="2025-10-01T00:00:00"/>
    <d v="2025-12-31T00:00:00"/>
    <n v="9899013"/>
    <s v="Non Profit Corp."/>
    <s v="04 - West Bay"/>
    <n v="226326791"/>
    <n v="0"/>
    <n v="0"/>
    <n v="0"/>
    <n v="286079"/>
    <n v="10666897"/>
    <n v="35481153"/>
    <n v="22864737"/>
    <n v="260729594"/>
    <n v="1228418"/>
    <n v="7593550"/>
    <n v="1258881"/>
    <n v="0.5"/>
    <x v="126"/>
    <n v="0.224"/>
    <n v="43224771"/>
    <x v="223"/>
    <n v="261958012"/>
  </r>
  <r>
    <x v="258"/>
    <s v="General Acute Care"/>
    <n v="106410891"/>
    <s v="San Mateo"/>
    <n v="208"/>
    <s v="Urban"/>
    <d v="2025-10-01T00:00:00"/>
    <d v="2025-12-31T00:00:00"/>
    <n v="4681431"/>
    <s v="Non Profit Corp."/>
    <s v="04 - West Bay"/>
    <n v="81271273"/>
    <n v="0"/>
    <n v="85503386"/>
    <n v="0"/>
    <n v="116381"/>
    <n v="1146634"/>
    <n v="22316873"/>
    <n v="5043809"/>
    <n v="76435188"/>
    <n v="255128"/>
    <n v="6680984"/>
    <n v="7658269"/>
    <n v="110.7"/>
    <x v="206"/>
    <n v="0.35799999999999998"/>
    <n v="2100027"/>
    <x v="224"/>
    <n v="76690316"/>
  </r>
  <r>
    <x v="259"/>
    <s v="General Acute Care"/>
    <n v="106014233"/>
    <s v="Alameda"/>
    <n v="130"/>
    <s v="Urban"/>
    <d v="2025-10-01T00:00:00"/>
    <d v="2025-12-31T00:00:00"/>
    <n v="4496098"/>
    <s v="Non Profit Corp."/>
    <s v="05 - East Bay"/>
    <n v="125641915"/>
    <n v="0"/>
    <n v="0"/>
    <n v="0"/>
    <n v="391389"/>
    <n v="22422554"/>
    <n v="19651381"/>
    <n v="6950319"/>
    <n v="115703585"/>
    <n v="2849578"/>
    <n v="4636083"/>
    <n v="3421"/>
    <n v="0"/>
    <x v="207"/>
    <n v="0.23"/>
    <n v="-2452669"/>
    <x v="183"/>
    <n v="118553163"/>
  </r>
  <r>
    <x v="260"/>
    <s v="General Acute Care"/>
    <n v="106013687"/>
    <s v="Alameda"/>
    <n v="24"/>
    <s v="Urban"/>
    <d v="2025-10-01T00:00:00"/>
    <d v="2025-12-31T00:00:00"/>
    <n v="25929"/>
    <s v="Non Profit Corp."/>
    <s v="05 - East Bay"/>
    <n v="1136224"/>
    <n v="0"/>
    <n v="0"/>
    <n v="0"/>
    <n v="0"/>
    <n v="5794"/>
    <n v="0"/>
    <n v="0"/>
    <n v="1727711"/>
    <n v="0"/>
    <n v="0"/>
    <n v="25"/>
    <n v="0"/>
    <x v="63"/>
    <n v="0"/>
    <n v="591487"/>
    <x v="225"/>
    <n v="1727711"/>
  </r>
  <r>
    <x v="261"/>
    <s v="General Acute Care"/>
    <n v="106014050"/>
    <s v="Alameda"/>
    <n v="242"/>
    <s v="Urban"/>
    <d v="2025-10-01T00:00:00"/>
    <d v="2025-12-31T00:00:00"/>
    <n v="8594284"/>
    <s v="Non Profit Corp."/>
    <s v="05 - East Bay"/>
    <n v="150085148"/>
    <n v="0"/>
    <n v="0"/>
    <n v="0"/>
    <n v="8858355"/>
    <n v="4949580"/>
    <n v="33201596"/>
    <n v="13555189"/>
    <n v="151212392"/>
    <n v="1633101"/>
    <n v="63606"/>
    <n v="0"/>
    <n v="0"/>
    <x v="208"/>
    <n v="0.309"/>
    <n v="2823951"/>
    <x v="125"/>
    <n v="152845493"/>
  </r>
  <r>
    <x v="262"/>
    <s v="General Acute Care"/>
    <n v="106010937"/>
    <s v="Alameda"/>
    <n v="309"/>
    <s v="Urban"/>
    <d v="2025-10-01T00:00:00"/>
    <d v="2025-12-31T00:00:00"/>
    <n v="8745025"/>
    <s v="Non Profit Corp."/>
    <s v="05 - East Bay"/>
    <n v="152906408"/>
    <n v="0"/>
    <n v="0"/>
    <n v="0"/>
    <n v="1872085"/>
    <n v="30939444"/>
    <n v="47280308"/>
    <n v="9149097"/>
    <n v="153948070"/>
    <n v="1908821"/>
    <n v="10410398"/>
    <n v="4735"/>
    <n v="0"/>
    <x v="25"/>
    <n v="0.36699999999999999"/>
    <n v="13360881"/>
    <x v="34"/>
    <n v="155856891"/>
  </r>
  <r>
    <x v="263"/>
    <s v="General Acute Care"/>
    <n v="106010739"/>
    <s v="Alameda"/>
    <n v="393"/>
    <s v="Urban"/>
    <d v="2025-10-01T00:00:00"/>
    <d v="2025-12-31T00:00:00"/>
    <n v="3222955"/>
    <s v="Non Profit Corp."/>
    <s v="05 - East Bay"/>
    <n v="296707913"/>
    <n v="0"/>
    <n v="0"/>
    <n v="0"/>
    <n v="1225437"/>
    <n v="10216744"/>
    <n v="17780438"/>
    <n v="67535812"/>
    <n v="260693656"/>
    <n v="2444178"/>
    <n v="14663636"/>
    <n v="0"/>
    <n v="0"/>
    <x v="209"/>
    <n v="0.32700000000000001"/>
    <n v="-18906443"/>
    <x v="226"/>
    <n v="263137834"/>
  </r>
  <r>
    <x v="264"/>
    <s v="General Acute Care"/>
    <n v="106010776"/>
    <s v="Alameda"/>
    <n v="163"/>
    <s v="Urban"/>
    <d v="2025-10-01T00:00:00"/>
    <d v="2025-12-31T00:00:00"/>
    <n v="9606962"/>
    <s v="Non Profit Corp."/>
    <s v="05 - East Bay"/>
    <n v="237719735"/>
    <n v="36360586"/>
    <n v="0"/>
    <n v="130832989"/>
    <n v="66784057"/>
    <n v="39588295"/>
    <n v="860023"/>
    <n v="0"/>
    <n v="188339979"/>
    <n v="16917081"/>
    <n v="7489872"/>
    <n v="33309696"/>
    <n v="80"/>
    <x v="210"/>
    <n v="5.0000000000000001E-3"/>
    <n v="-24972803"/>
    <x v="227"/>
    <n v="205257060"/>
  </r>
  <r>
    <x v="265"/>
    <s v="General Acute Care"/>
    <n v="106010967"/>
    <s v="Alameda"/>
    <n v="155"/>
    <s v="Urban"/>
    <d v="2025-10-01T00:00:00"/>
    <d v="2025-12-31T00:00:00"/>
    <n v="33098405"/>
    <s v="Non Profit Corp."/>
    <s v="05 - East Bay"/>
    <n v="35456258"/>
    <n v="8761047"/>
    <n v="0"/>
    <n v="3010"/>
    <n v="-852377"/>
    <n v="6514579"/>
    <n v="5897425"/>
    <n v="3761664"/>
    <n v="23340911"/>
    <n v="7498652"/>
    <n v="1074427"/>
    <n v="4606090"/>
    <n v="516"/>
    <x v="211"/>
    <n v="0.41399999999999998"/>
    <n v="-3542268"/>
    <x v="228"/>
    <n v="30839563"/>
  </r>
  <r>
    <x v="266"/>
    <s v="General Acute Care"/>
    <n v="106070934"/>
    <s v="Contra Costa"/>
    <n v="141"/>
    <s v="Urban"/>
    <d v="2025-10-01T00:00:00"/>
    <d v="2025-12-31T00:00:00"/>
    <n v="2230193"/>
    <s v="Non Profit Corp."/>
    <s v="05 - East Bay"/>
    <n v="72828077"/>
    <n v="0"/>
    <n v="0"/>
    <n v="0"/>
    <n v="3346166"/>
    <n v="11143048"/>
    <n v="9863377"/>
    <n v="9720242"/>
    <n v="65554297"/>
    <n v="2518671"/>
    <n v="103380"/>
    <n v="1985"/>
    <n v="0"/>
    <x v="212"/>
    <n v="0.29899999999999999"/>
    <n v="-4651729"/>
    <x v="229"/>
    <n v="68072968"/>
  </r>
  <r>
    <x v="267"/>
    <s v="General Acute Care"/>
    <n v="106071018"/>
    <s v="Contra Costa"/>
    <n v="276"/>
    <s v="Urban"/>
    <d v="2025-10-01T00:00:00"/>
    <d v="2025-12-31T00:00:00"/>
    <n v="5922594"/>
    <s v="Non Profit Corp."/>
    <s v="05 - East Bay"/>
    <n v="210902482"/>
    <n v="0"/>
    <n v="0"/>
    <n v="0"/>
    <n v="2301158"/>
    <n v="39141111"/>
    <n v="91099598"/>
    <n v="49123506"/>
    <n v="236640852"/>
    <n v="10587854"/>
    <n v="0"/>
    <n v="6212"/>
    <n v="0"/>
    <x v="213"/>
    <n v="0.59299999999999997"/>
    <n v="36326224"/>
    <x v="7"/>
    <n v="247228706"/>
  </r>
  <r>
    <x v="268"/>
    <s v="General Acute Care"/>
    <n v="106074039"/>
    <s v="Contra Costa"/>
    <n v="73"/>
    <s v="Urban"/>
    <d v="2025-10-01T00:00:00"/>
    <d v="2025-12-31T00:00:00"/>
    <n v="250600"/>
    <s v="Non Profit Corp."/>
    <s v="05 - East Bay"/>
    <n v="13448310"/>
    <n v="0"/>
    <n v="0"/>
    <n v="0"/>
    <n v="3023737"/>
    <n v="1676691"/>
    <n v="1225373"/>
    <n v="580892"/>
    <n v="11432680"/>
    <n v="818668"/>
    <n v="0"/>
    <n v="1943695"/>
    <n v="13.4"/>
    <x v="214"/>
    <n v="0.158"/>
    <n v="-1196962"/>
    <x v="230"/>
    <n v="12251348"/>
  </r>
  <r>
    <x v="269"/>
    <s v="General Acute Care"/>
    <n v="106070988"/>
    <s v="Contra Costa"/>
    <n v="503"/>
    <s v="Urban"/>
    <d v="2025-10-01T00:00:00"/>
    <d v="2025-12-31T00:00:00"/>
    <n v="14057197"/>
    <s v="Non Profit Corp."/>
    <s v="05 - East Bay"/>
    <n v="358174258"/>
    <n v="661429"/>
    <n v="0"/>
    <n v="0"/>
    <n v="4815750"/>
    <n v="56472291"/>
    <n v="117525448"/>
    <n v="54047667"/>
    <n v="339388418"/>
    <n v="24894673"/>
    <n v="3104584"/>
    <n v="188204691"/>
    <n v="49.9"/>
    <x v="215"/>
    <n v="0.50600000000000001"/>
    <n v="9213417"/>
    <x v="210"/>
    <n v="364283091"/>
  </r>
  <r>
    <x v="270"/>
    <s v="General Acute Care"/>
    <n v="106240942"/>
    <s v="Merced"/>
    <n v="186"/>
    <s v="Urban"/>
    <d v="2025-10-01T00:00:00"/>
    <d v="2025-12-31T00:00:00"/>
    <n v="3944542"/>
    <s v="Non Profit Corp."/>
    <s v="06 - North San Joaquin"/>
    <n v="97489673"/>
    <n v="0"/>
    <n v="210384842"/>
    <n v="0"/>
    <n v="1404861"/>
    <n v="23009329"/>
    <n v="26505034"/>
    <n v="6934449"/>
    <n v="105170818"/>
    <n v="2114070"/>
    <n v="6306921"/>
    <n v="42542250"/>
    <n v="246"/>
    <x v="216"/>
    <n v="0.318"/>
    <n v="16102136"/>
    <x v="231"/>
    <n v="107284888"/>
  </r>
  <r>
    <x v="271"/>
    <s v="General Acute Care"/>
    <n v="106390923"/>
    <s v="San Joaquin"/>
    <n v="194"/>
    <s v="Urban"/>
    <d v="2025-10-01T00:00:00"/>
    <d v="2025-12-31T00:00:00"/>
    <n v="1835736"/>
    <s v="Non Profit Corp."/>
    <s v="06 - North San Joaquin"/>
    <n v="84525207"/>
    <n v="0"/>
    <n v="0"/>
    <n v="0"/>
    <n v="671471"/>
    <n v="16611855"/>
    <n v="18149122"/>
    <n v="8899409"/>
    <n v="82807449"/>
    <n v="3711433"/>
    <n v="412124"/>
    <n v="15757383"/>
    <n v="17.3"/>
    <x v="49"/>
    <n v="0.32700000000000001"/>
    <n v="2405799"/>
    <x v="232"/>
    <n v="86518882"/>
  </r>
  <r>
    <x v="272"/>
    <s v="General Acute Care"/>
    <n v="106392232"/>
    <s v="San Joaquin"/>
    <n v="35"/>
    <s v="Urban"/>
    <d v="2025-10-01T00:00:00"/>
    <d v="2025-12-31T00:00:00"/>
    <n v="106540"/>
    <s v="Non Profit Corp."/>
    <s v="06 - North San Joaquin"/>
    <n v="6497182"/>
    <n v="0"/>
    <n v="0"/>
    <n v="0"/>
    <n v="0"/>
    <n v="508545"/>
    <n v="1294719"/>
    <n v="972764"/>
    <n v="4672528"/>
    <n v="105703"/>
    <n v="80342"/>
    <n v="0"/>
    <n v="0"/>
    <x v="217"/>
    <n v="0.48499999999999999"/>
    <n v="-1638609"/>
    <x v="233"/>
    <n v="4778231"/>
  </r>
  <r>
    <x v="273"/>
    <s v="General Acute Care"/>
    <n v="106391056"/>
    <s v="San Joaquin"/>
    <n v="77"/>
    <s v="Urban"/>
    <d v="2025-10-01T00:00:00"/>
    <d v="2025-12-31T00:00:00"/>
    <n v="1450885"/>
    <s v="Non Profit Corp."/>
    <s v="06 - North San Joaquin"/>
    <n v="51386247"/>
    <n v="0"/>
    <n v="0"/>
    <n v="0"/>
    <n v="3162576"/>
    <n v="9137840"/>
    <n v="2334256"/>
    <n v="2165687"/>
    <n v="57552444"/>
    <n v="158920"/>
    <n v="7359585"/>
    <n v="335177"/>
    <n v="0.6"/>
    <x v="80"/>
    <n v="7.8E-2"/>
    <n v="13684702"/>
    <x v="234"/>
    <n v="57711364"/>
  </r>
  <r>
    <x v="274"/>
    <s v="General Acute Care"/>
    <n v="106391042"/>
    <s v="San Joaquin"/>
    <n v="355"/>
    <s v="Urban"/>
    <d v="2025-10-01T00:00:00"/>
    <d v="2025-12-31T00:00:00"/>
    <n v="5631135"/>
    <s v="Non Profit Corp."/>
    <s v="06 - North San Joaquin"/>
    <n v="192143999"/>
    <n v="0"/>
    <n v="569559377"/>
    <n v="0"/>
    <n v="3054472"/>
    <n v="39910046"/>
    <n v="52884802"/>
    <n v="41171196"/>
    <n v="207058596"/>
    <n v="2455807"/>
    <n v="17411879"/>
    <n v="78120244"/>
    <n v="316"/>
    <x v="218"/>
    <n v="0.45400000000000001"/>
    <n v="34782283"/>
    <x v="235"/>
    <n v="209514403"/>
  </r>
  <r>
    <x v="275"/>
    <s v="General Acute Care"/>
    <n v="106390846"/>
    <s v="San Joaquin"/>
    <n v="202"/>
    <s v="Urban"/>
    <d v="2025-10-01T00:00:00"/>
    <d v="2025-12-31T00:00:00"/>
    <n v="806648"/>
    <s v="Non Profit Corp."/>
    <s v="06 - North San Joaquin"/>
    <n v="49155636"/>
    <n v="0"/>
    <n v="0"/>
    <n v="5000"/>
    <n v="1008897"/>
    <n v="8896972"/>
    <n v="11235313"/>
    <n v="9023291"/>
    <n v="43854543"/>
    <n v="-52463"/>
    <n v="5852624"/>
    <n v="3753520"/>
    <n v="7.1"/>
    <x v="219"/>
    <n v="0.46200000000000002"/>
    <n v="499068"/>
    <x v="236"/>
    <n v="43802080"/>
  </r>
  <r>
    <x v="276"/>
    <s v="General Acute Care"/>
    <n v="106500939"/>
    <s v="Stanislaus"/>
    <n v="419"/>
    <s v="Urban"/>
    <d v="2025-10-01T00:00:00"/>
    <d v="2025-12-31T00:00:00"/>
    <n v="6197680"/>
    <s v="Non Profit Corp."/>
    <s v="06 - North San Joaquin"/>
    <n v="269869791"/>
    <n v="0"/>
    <n v="0"/>
    <n v="0"/>
    <n v="0"/>
    <n v="28331956"/>
    <n v="38633871"/>
    <n v="40537926"/>
    <n v="251605581"/>
    <n v="1911817"/>
    <n v="22428154"/>
    <n v="791354"/>
    <n v="0.3"/>
    <x v="220"/>
    <n v="0.315"/>
    <n v="6075761"/>
    <x v="237"/>
    <n v="253517398"/>
  </r>
  <r>
    <x v="277"/>
    <s v="General Acute Care"/>
    <n v="106430763"/>
    <s v="Santa Clara"/>
    <n v="471"/>
    <s v="Urban"/>
    <d v="2025-10-01T00:00:00"/>
    <d v="2025-12-31T00:00:00"/>
    <n v="19819178"/>
    <s v="Non Profit Corp."/>
    <s v="07 - Santa Clara"/>
    <n v="366486770"/>
    <n v="0"/>
    <n v="804483675"/>
    <n v="0"/>
    <n v="1134094"/>
    <n v="13072233"/>
    <n v="67900863"/>
    <n v="29029272"/>
    <n v="428862670"/>
    <n v="5877047"/>
    <n v="63716809"/>
    <n v="416951339"/>
    <n v="320.60000000000002"/>
    <x v="151"/>
    <n v="0.22600000000000001"/>
    <n v="131969756"/>
    <x v="238"/>
    <n v="434739717"/>
  </r>
  <r>
    <x v="278"/>
    <s v="General Acute Care"/>
    <n v="106430905"/>
    <s v="Santa Clara"/>
    <n v="621"/>
    <s v="Urban"/>
    <d v="2025-10-01T00:00:00"/>
    <d v="2025-12-31T00:00:00"/>
    <n v="60070795"/>
    <s v="Non Profit Corp."/>
    <s v="07 - Santa Clara"/>
    <n v="2156778213"/>
    <n v="0"/>
    <n v="6579966103"/>
    <n v="145832404"/>
    <n v="10235801"/>
    <n v="247862191"/>
    <n v="379455066"/>
    <n v="172277234"/>
    <n v="2328121960"/>
    <n v="31526847"/>
    <n v="222963439"/>
    <n v="322214269"/>
    <n v="305.89999999999998"/>
    <x v="221"/>
    <n v="0.23699999999999999"/>
    <n v="425834033"/>
    <x v="239"/>
    <n v="2359648807"/>
  </r>
  <r>
    <x v="279"/>
    <s v="General Acute Care"/>
    <n v="106434040"/>
    <s v="Santa Clara"/>
    <n v="410"/>
    <s v="Urban"/>
    <d v="2025-10-01T00:00:00"/>
    <d v="2025-12-31T00:00:00"/>
    <n v="22462907"/>
    <s v="Non Profit Corp."/>
    <s v="07 - Santa Clara"/>
    <n v="739253112"/>
    <n v="262708845"/>
    <n v="488397571"/>
    <n v="0"/>
    <n v="127683122"/>
    <n v="31447450"/>
    <n v="487303"/>
    <n v="0"/>
    <n v="749796293"/>
    <n v="29591023"/>
    <n v="40756915"/>
    <n v="179738474"/>
    <n v="118.2"/>
    <x v="222"/>
    <n v="1E-3"/>
    <n v="80891119"/>
    <x v="240"/>
    <n v="779387316"/>
  </r>
  <r>
    <x v="280"/>
    <s v="General Acute Care"/>
    <n v="106270020"/>
    <s v="Monterey"/>
    <n v="16"/>
    <s v="Urban"/>
    <d v="2025-10-01T00:00:00"/>
    <d v="2025-12-31T00:00:00"/>
    <n v="40626"/>
    <s v="Non Profit Corp."/>
    <s v="08 - Mid-Coast"/>
    <n v="4706411"/>
    <n v="0"/>
    <n v="0"/>
    <n v="0"/>
    <n v="10226"/>
    <n v="0"/>
    <n v="0"/>
    <n v="0"/>
    <n v="2963818"/>
    <n v="0"/>
    <n v="0"/>
    <n v="0"/>
    <n v="0"/>
    <x v="63"/>
    <n v="0"/>
    <n v="-1742593"/>
    <x v="241"/>
    <n v="2963818"/>
  </r>
  <r>
    <x v="281"/>
    <s v="General Acute Care"/>
    <n v="106270744"/>
    <s v="Monterey"/>
    <n v="286"/>
    <s v="Urban"/>
    <d v="2025-10-01T00:00:00"/>
    <d v="2025-12-31T00:00:00"/>
    <n v="13091544"/>
    <s v="Non Profit Corp."/>
    <s v="08 - Mid-Coast"/>
    <n v="215064204"/>
    <n v="0"/>
    <n v="0"/>
    <n v="0"/>
    <n v="-67799634"/>
    <n v="0"/>
    <n v="238819454"/>
    <n v="7363909"/>
    <n v="278634188"/>
    <n v="8748736"/>
    <n v="34327072"/>
    <n v="5538179"/>
    <n v="2.5"/>
    <x v="223"/>
    <n v="0.88400000000000001"/>
    <n v="106645792"/>
    <x v="242"/>
    <n v="287382924"/>
  </r>
  <r>
    <x v="282"/>
    <s v="General Acute Care"/>
    <n v="106444012"/>
    <s v="Santa Cruz"/>
    <n v="28"/>
    <s v="Urban"/>
    <d v="2025-10-01T00:00:00"/>
    <d v="2025-12-31T00:00:00"/>
    <n v="804735"/>
    <s v="Non Profit Corp."/>
    <s v="08 - Mid-Coast"/>
    <n v="25195842"/>
    <n v="0"/>
    <n v="0"/>
    <n v="0"/>
    <n v="164863"/>
    <n v="401134"/>
    <n v="2944742"/>
    <n v="824308"/>
    <n v="26742814"/>
    <n v="107723"/>
    <n v="226033"/>
    <n v="500"/>
    <n v="0"/>
    <x v="224"/>
    <n v="0.14099999999999999"/>
    <n v="1880728"/>
    <x v="92"/>
    <n v="26850537"/>
  </r>
  <r>
    <x v="283"/>
    <s v="General Acute Care"/>
    <n v="106440755"/>
    <s v="Santa Cruz"/>
    <n v="222"/>
    <s v="Urban"/>
    <d v="2025-10-01T00:00:00"/>
    <d v="2025-12-31T00:00:00"/>
    <n v="3944833"/>
    <s v="Non Profit Corp."/>
    <s v="08 - Mid-Coast"/>
    <n v="118968632"/>
    <n v="0"/>
    <n v="950078197"/>
    <n v="0"/>
    <n v="651483"/>
    <n v="11688967"/>
    <n v="37670863"/>
    <n v="10304265"/>
    <n v="130930535"/>
    <n v="1597481"/>
    <n v="30442017"/>
    <n v="26713506"/>
    <n v="772.8"/>
    <x v="225"/>
    <n v="0.36599999999999999"/>
    <n v="44001401"/>
    <x v="243"/>
    <n v="132528016"/>
  </r>
  <r>
    <x v="284"/>
    <s v="General Acute Care"/>
    <n v="106100717"/>
    <s v="Fresno"/>
    <n v="1075"/>
    <s v="Urban"/>
    <d v="2025-10-01T00:00:00"/>
    <d v="2025-12-31T00:00:00"/>
    <n v="9204223"/>
    <s v="Non Profit Corp."/>
    <s v="09 - Central"/>
    <n v="397738646"/>
    <n v="0"/>
    <n v="716369867"/>
    <n v="2766491"/>
    <n v="20403353"/>
    <n v="99328367"/>
    <n v="60396273"/>
    <n v="42711039"/>
    <n v="338682407"/>
    <n v="14485362"/>
    <n v="12019135"/>
    <n v="44082897"/>
    <n v="178.8"/>
    <x v="202"/>
    <n v="0.30399999999999999"/>
    <n v="-32551742"/>
    <x v="244"/>
    <n v="353167769"/>
  </r>
  <r>
    <x v="285"/>
    <s v="General Acute Care"/>
    <n v="106150706"/>
    <s v="Kern"/>
    <n v="156"/>
    <s v="Urban"/>
    <d v="2025-10-01T00:00:00"/>
    <d v="2025-12-31T00:00:00"/>
    <n v="972906"/>
    <s v="Non Profit Corp."/>
    <s v="09 - Central"/>
    <n v="26575149"/>
    <n v="0"/>
    <n v="0"/>
    <n v="0"/>
    <n v="4634244"/>
    <n v="11933775"/>
    <n v="3747455"/>
    <n v="640457"/>
    <n v="23114620"/>
    <n v="1030347"/>
    <n v="2170828"/>
    <n v="111628609"/>
    <n v="396.8"/>
    <x v="226"/>
    <n v="0.19"/>
    <n v="-259354"/>
    <x v="245"/>
    <n v="24144967"/>
  </r>
  <r>
    <x v="286"/>
    <s v="General Acute Care"/>
    <n v="106150788"/>
    <s v="Kern"/>
    <n v="301"/>
    <s v="Urban"/>
    <d v="2025-10-01T00:00:00"/>
    <d v="2025-12-31T00:00:00"/>
    <n v="4923177"/>
    <s v="Non Profit Corp."/>
    <s v="09 - Central"/>
    <n v="182989359"/>
    <n v="0"/>
    <n v="0"/>
    <n v="0"/>
    <n v="12913"/>
    <n v="40810381"/>
    <n v="33556563"/>
    <n v="35877360"/>
    <n v="183849500"/>
    <n v="8086151"/>
    <n v="1767340"/>
    <n v="44503707"/>
    <n v="22.7"/>
    <x v="4"/>
    <n v="0.378"/>
    <n v="10713632"/>
    <x v="246"/>
    <n v="191935651"/>
  </r>
  <r>
    <x v="287"/>
    <s v="General Acute Care"/>
    <n v="106150761"/>
    <s v="Kern"/>
    <n v="335"/>
    <s v="Urban"/>
    <d v="2025-10-01T00:00:00"/>
    <d v="2025-12-31T00:00:00"/>
    <n v="2728358"/>
    <s v="Non Profit Corp."/>
    <s v="09 - Central"/>
    <n v="108546026"/>
    <n v="0"/>
    <n v="218403265"/>
    <n v="0"/>
    <n v="1236327"/>
    <n v="22389519"/>
    <n v="17990739"/>
    <n v="17468037"/>
    <n v="106494511"/>
    <n v="438552"/>
    <n v="7455698"/>
    <n v="0"/>
    <n v="187.8"/>
    <x v="4"/>
    <n v="0.33300000000000002"/>
    <n v="5842735"/>
    <x v="247"/>
    <n v="106933063"/>
  </r>
  <r>
    <x v="288"/>
    <s v="General Acute Care"/>
    <n v="106150722"/>
    <s v="Kern"/>
    <n v="385"/>
    <s v="Urban"/>
    <d v="2025-10-01T00:00:00"/>
    <d v="2025-12-31T00:00:00"/>
    <n v="4381394"/>
    <s v="Non Profit Corp."/>
    <s v="09 - Central"/>
    <n v="159525674"/>
    <n v="0"/>
    <n v="821304341"/>
    <n v="0"/>
    <n v="6089593"/>
    <n v="37723983"/>
    <n v="28609716"/>
    <n v="27179237"/>
    <n v="156059402"/>
    <n v="773439"/>
    <n v="27285724"/>
    <n v="28412438"/>
    <n v="498.4"/>
    <x v="227"/>
    <n v="0.35699999999999998"/>
    <n v="24592891"/>
    <x v="248"/>
    <n v="156832841"/>
  </r>
  <r>
    <x v="289"/>
    <s v="General Acute Care"/>
    <n v="106420493"/>
    <s v="Santa Barbara"/>
    <n v="353"/>
    <s v="Urban"/>
    <d v="2025-10-01T00:00:00"/>
    <d v="2025-12-31T00:00:00"/>
    <n v="6644549"/>
    <s v="Non Profit Corp."/>
    <s v="10 - Santa Barbara/Ventura"/>
    <n v="189787928"/>
    <n v="0"/>
    <n v="2305682"/>
    <n v="0"/>
    <n v="9582067"/>
    <n v="34841133"/>
    <n v="59622556"/>
    <n v="7916243"/>
    <n v="201161639"/>
    <n v="3518424"/>
    <n v="1958351"/>
    <n v="179235177"/>
    <n v="90.2"/>
    <x v="212"/>
    <n v="0.33600000000000002"/>
    <n v="16850486"/>
    <x v="249"/>
    <n v="204680063"/>
  </r>
  <r>
    <x v="290"/>
    <s v="General Acute Care"/>
    <n v="106420483"/>
    <s v="Santa Barbara"/>
    <n v="48"/>
    <s v="Urban"/>
    <d v="2025-10-01T00:00:00"/>
    <d v="2025-12-31T00:00:00"/>
    <n v="1349778"/>
    <s v="Non Profit Corp."/>
    <s v="10 - Santa Barbara/Ventura"/>
    <n v="28417645"/>
    <n v="0"/>
    <n v="0"/>
    <n v="133419361"/>
    <n v="79100"/>
    <n v="148299"/>
    <n v="9888387"/>
    <n v="1137331"/>
    <n v="32764557"/>
    <n v="470723"/>
    <n v="5272699"/>
    <n v="20127247"/>
    <n v="516.20000000000005"/>
    <x v="228"/>
    <n v="0.33700000000000002"/>
    <n v="10090334"/>
    <x v="238"/>
    <n v="33235280"/>
  </r>
  <r>
    <x v="291"/>
    <s v="General Acute Care"/>
    <n v="106420514"/>
    <s v="Santa Barbara"/>
    <n v="519"/>
    <s v="Urban"/>
    <d v="2025-10-01T00:00:00"/>
    <d v="2025-12-31T00:00:00"/>
    <n v="11630742"/>
    <s v="Non Profit Corp."/>
    <s v="10 - Santa Barbara/Ventura"/>
    <n v="235844706"/>
    <n v="0"/>
    <n v="0"/>
    <n v="873102827"/>
    <n v="699030"/>
    <n v="2966015"/>
    <n v="89172621"/>
    <n v="3860306"/>
    <n v="230050158"/>
    <n v="23299920"/>
    <n v="38311205"/>
    <n v="73018522"/>
    <n v="384"/>
    <x v="229"/>
    <n v="0.40400000000000003"/>
    <n v="55816577"/>
    <x v="250"/>
    <n v="253350078"/>
  </r>
  <r>
    <x v="292"/>
    <s v="General Acute Care"/>
    <n v="106560473"/>
    <s v="Ventura"/>
    <n v="250"/>
    <s v="Urban"/>
    <d v="2025-10-01T00:00:00"/>
    <d v="2025-12-31T00:00:00"/>
    <n v="5569636"/>
    <s v="Non Profit Corp."/>
    <s v="10 - Santa Barbara/Ventura"/>
    <n v="164624225"/>
    <n v="45443410"/>
    <n v="6360042"/>
    <n v="91702789"/>
    <n v="10794368"/>
    <n v="32489044"/>
    <n v="35798102"/>
    <n v="19863444"/>
    <n v="161601650"/>
    <n v="7896273"/>
    <n v="2543309"/>
    <n v="57609863"/>
    <n v="115.1"/>
    <x v="230"/>
    <n v="0.34399999999999997"/>
    <n v="7417007"/>
    <x v="251"/>
    <n v="169497923"/>
  </r>
  <r>
    <x v="293"/>
    <s v="General Acute Care"/>
    <n v="106190500"/>
    <s v="Los Angeles"/>
    <n v="103"/>
    <s v="Urban"/>
    <d v="2025-10-01T00:00:00"/>
    <d v="2025-12-31T00:00:00"/>
    <n v="2373420"/>
    <s v="Non Profit Corp."/>
    <s v="11 - Los Angeles"/>
    <n v="48415704"/>
    <n v="0"/>
    <n v="0"/>
    <n v="0"/>
    <n v="992515"/>
    <n v="2530559"/>
    <n v="12683793"/>
    <n v="6283509"/>
    <n v="46037675"/>
    <n v="841676"/>
    <n v="301135"/>
    <n v="21612000"/>
    <n v="42.7"/>
    <x v="231"/>
    <n v="0.41199999999999998"/>
    <n v="-1235218"/>
    <x v="24"/>
    <n v="46879351"/>
  </r>
  <r>
    <x v="294"/>
    <s v="General Acute Care"/>
    <n v="106190298"/>
    <s v="Los Angeles"/>
    <n v="105"/>
    <s v="Urban"/>
    <d v="2025-10-01T00:00:00"/>
    <d v="2025-12-31T00:00:00"/>
    <n v="836240"/>
    <s v="Non Profit Corp."/>
    <s v="11 - Los Angeles"/>
    <n v="30839925"/>
    <n v="0"/>
    <n v="0"/>
    <n v="0"/>
    <n v="3106440"/>
    <n v="12986801"/>
    <n v="6557306"/>
    <n v="8416854"/>
    <n v="41787012"/>
    <n v="882873"/>
    <n v="235585"/>
    <n v="580761"/>
    <n v="1.8"/>
    <x v="232"/>
    <n v="0.35799999999999998"/>
    <n v="12065545"/>
    <x v="252"/>
    <n v="42669885"/>
  </r>
  <r>
    <x v="295"/>
    <s v="General Acute Care"/>
    <n v="106190708"/>
    <s v="Los Angeles"/>
    <n v="153"/>
    <s v="Urban"/>
    <d v="2025-10-01T00:00:00"/>
    <d v="2025-12-31T00:00:00"/>
    <n v="735221"/>
    <s v="Non Profit Corp."/>
    <s v="11 - Los Angeles"/>
    <n v="24014410"/>
    <n v="0"/>
    <n v="0"/>
    <n v="0"/>
    <n v="1112530"/>
    <n v="5359234"/>
    <n v="11386772"/>
    <n v="3646561"/>
    <n v="23404797"/>
    <n v="102566"/>
    <n v="0"/>
    <n v="93597"/>
    <n v="0.4"/>
    <x v="8"/>
    <n v="0.64200000000000002"/>
    <n v="-507047"/>
    <x v="0"/>
    <n v="23507363"/>
  </r>
  <r>
    <x v="296"/>
    <s v="General Acute Care"/>
    <n v="106190818"/>
    <s v="Los Angeles"/>
    <n v="158"/>
    <s v="Urban"/>
    <d v="2025-10-01T00:00:00"/>
    <d v="2025-12-31T00:00:00"/>
    <n v="1469415"/>
    <s v="Non Profit Corp."/>
    <s v="11 - Los Angeles"/>
    <n v="60251580"/>
    <n v="0"/>
    <n v="0"/>
    <n v="0"/>
    <n v="1341454"/>
    <n v="2032614"/>
    <n v="14569743"/>
    <n v="8883429"/>
    <n v="44133842"/>
    <n v="875840"/>
    <n v="-169411"/>
    <n v="1174919"/>
    <n v="1.8"/>
    <x v="70"/>
    <n v="0.53100000000000003"/>
    <n v="-15411309"/>
    <x v="253"/>
    <n v="45009682"/>
  </r>
  <r>
    <x v="297"/>
    <s v="General Acute Care"/>
    <n v="106194010"/>
    <s v="Los Angeles"/>
    <n v="173"/>
    <s v="Urban"/>
    <d v="2025-10-01T00:00:00"/>
    <d v="2025-12-31T00:00:00"/>
    <n v="80218"/>
    <s v="Non Profit Corp."/>
    <s v="11 - Los Angeles"/>
    <n v="2685962"/>
    <n v="0"/>
    <n v="0"/>
    <n v="0"/>
    <n v="0"/>
    <n v="0"/>
    <n v="0"/>
    <n v="0"/>
    <n v="3216306"/>
    <n v="0"/>
    <n v="0"/>
    <n v="2319038"/>
    <n v="81"/>
    <x v="67"/>
    <n v="0"/>
    <n v="530344"/>
    <x v="223"/>
    <n v="3216306"/>
  </r>
  <r>
    <x v="298"/>
    <s v="General Acute Care"/>
    <n v="106190243"/>
    <s v="Los Angeles"/>
    <n v="199"/>
    <s v="Urban"/>
    <d v="2025-10-01T00:00:00"/>
    <d v="2025-12-31T00:00:00"/>
    <n v="1893304"/>
    <s v="Non Profit Corp."/>
    <s v="11 - Los Angeles"/>
    <n v="62161143"/>
    <n v="0"/>
    <n v="0"/>
    <n v="0"/>
    <n v="1024353"/>
    <n v="12648138"/>
    <n v="12754798"/>
    <n v="16599945"/>
    <n v="61554043"/>
    <n v="1893304"/>
    <n v="0"/>
    <n v="9653719"/>
    <n v="14.6"/>
    <x v="4"/>
    <n v="0.47699999999999998"/>
    <n v="1286204"/>
    <x v="254"/>
    <n v="63447347"/>
  </r>
  <r>
    <x v="299"/>
    <s v="General Acute Care"/>
    <n v="106190522"/>
    <s v="Los Angeles"/>
    <n v="304"/>
    <s v="Urban"/>
    <d v="2025-10-01T00:00:00"/>
    <d v="2025-12-31T00:00:00"/>
    <n v="2141771"/>
    <s v="Non Profit Corp."/>
    <s v="11 - Los Angeles"/>
    <n v="85701197"/>
    <n v="0"/>
    <n v="0"/>
    <n v="0"/>
    <n v="4927116"/>
    <n v="20662388"/>
    <n v="18467429"/>
    <n v="9437162"/>
    <n v="68635799"/>
    <n v="509235"/>
    <n v="1436519"/>
    <n v="0"/>
    <n v="0"/>
    <x v="233"/>
    <n v="0.40699999999999997"/>
    <n v="-15119644"/>
    <x v="255"/>
    <n v="69145034"/>
  </r>
  <r>
    <x v="300"/>
    <s v="General Acute Care"/>
    <n v="106194219"/>
    <s v="Los Angeles"/>
    <n v="343"/>
    <s v="Urban"/>
    <d v="2025-10-01T00:00:00"/>
    <d v="2025-12-31T00:00:00"/>
    <n v="13429084"/>
    <s v="Non Profit Corp."/>
    <s v="11 - Los Angeles"/>
    <n v="460762319"/>
    <n v="0"/>
    <n v="0"/>
    <n v="0"/>
    <n v="9797754"/>
    <n v="62073898"/>
    <n v="94410533"/>
    <n v="63134529"/>
    <n v="401091195"/>
    <n v="67824070"/>
    <n v="0"/>
    <n v="6423"/>
    <n v="0"/>
    <x v="103"/>
    <n v="0.39300000000000002"/>
    <n v="8152946"/>
    <x v="118"/>
    <n v="468915265"/>
  </r>
  <r>
    <x v="301"/>
    <s v="General Acute Care"/>
    <n v="106190680"/>
    <s v="Los Angeles"/>
    <n v="356"/>
    <s v="Urban"/>
    <d v="2025-10-01T00:00:00"/>
    <d v="2025-12-31T00:00:00"/>
    <n v="1283619"/>
    <s v="Non Profit Corp."/>
    <s v="11 - Los Angeles"/>
    <n v="61550602"/>
    <n v="0"/>
    <n v="0"/>
    <n v="0"/>
    <n v="5063010"/>
    <n v="15247981"/>
    <n v="10469245"/>
    <n v="7443542"/>
    <n v="53695801"/>
    <n v="527884"/>
    <n v="-682622"/>
    <n v="0"/>
    <n v="0"/>
    <x v="234"/>
    <n v="0.33400000000000002"/>
    <n v="-8009539"/>
    <x v="256"/>
    <n v="54223685"/>
  </r>
  <r>
    <x v="302"/>
    <s v="General Acute Care"/>
    <n v="106196168"/>
    <s v="Los Angeles"/>
    <n v="357"/>
    <s v="Urban"/>
    <d v="2025-10-01T00:00:00"/>
    <d v="2025-12-31T00:00:00"/>
    <n v="4446102"/>
    <s v="Non Profit Corp."/>
    <s v="11 - Los Angeles"/>
    <n v="154841623"/>
    <n v="0"/>
    <n v="0"/>
    <n v="0"/>
    <n v="39255903"/>
    <n v="35484528"/>
    <n v="71922"/>
    <n v="173809"/>
    <n v="131410368"/>
    <n v="6313679"/>
    <n v="6985399"/>
    <n v="164778"/>
    <n v="0.1"/>
    <x v="235"/>
    <n v="2E-3"/>
    <n v="-10132177"/>
    <x v="212"/>
    <n v="137724047"/>
  </r>
  <r>
    <x v="303"/>
    <s v="General Acute Care"/>
    <n v="106190053"/>
    <s v="Los Angeles"/>
    <n v="360"/>
    <s v="Urban"/>
    <d v="2025-10-01T00:00:00"/>
    <d v="2025-12-31T00:00:00"/>
    <n v="3030308"/>
    <s v="Non Profit Corp."/>
    <s v="11 - Los Angeles"/>
    <n v="118072361"/>
    <n v="0"/>
    <n v="0"/>
    <n v="0"/>
    <n v="5312418"/>
    <n v="41139735"/>
    <n v="12621545"/>
    <n v="12444823"/>
    <n v="94018856"/>
    <n v="5322665"/>
    <n v="1806139"/>
    <n v="0"/>
    <n v="0"/>
    <x v="236"/>
    <n v="0.26700000000000002"/>
    <n v="-16924701"/>
    <x v="257"/>
    <n v="99341521"/>
  </r>
  <r>
    <x v="304"/>
    <s v="General Acute Care"/>
    <n v="106190125"/>
    <s v="Los Angeles"/>
    <n v="392"/>
    <s v="Urban"/>
    <d v="2025-10-01T00:00:00"/>
    <d v="2025-12-31T00:00:00"/>
    <n v="3383787"/>
    <s v="Non Profit Corp."/>
    <s v="11 - Los Angeles"/>
    <n v="160436892"/>
    <n v="0"/>
    <n v="0"/>
    <n v="0"/>
    <n v="9801394"/>
    <n v="76100895"/>
    <n v="9226974"/>
    <n v="10610436"/>
    <n v="123743860"/>
    <n v="8897947"/>
    <n v="1227221"/>
    <n v="210304791"/>
    <n v="121.9"/>
    <x v="237"/>
    <n v="0.16"/>
    <n v="-26567864"/>
    <x v="258"/>
    <n v="132641807"/>
  </r>
  <r>
    <x v="305"/>
    <s v="General Acute Care"/>
    <n v="106190568"/>
    <s v="Los Angeles"/>
    <n v="394"/>
    <s v="Urban"/>
    <d v="2025-10-01T00:00:00"/>
    <d v="2025-12-31T00:00:00"/>
    <n v="3688593"/>
    <s v="Non Profit Corp."/>
    <s v="11 - Los Angeles"/>
    <n v="133861304"/>
    <n v="0"/>
    <n v="0"/>
    <n v="0"/>
    <n v="4854805"/>
    <n v="17167715"/>
    <n v="30443393"/>
    <n v="22825035"/>
    <n v="132825228"/>
    <n v="1815619"/>
    <n v="2513887"/>
    <n v="265080260"/>
    <n v="185.3"/>
    <x v="238"/>
    <n v="0.40100000000000002"/>
    <n v="3293430"/>
    <x v="237"/>
    <n v="134640847"/>
  </r>
  <r>
    <x v="306"/>
    <s v="General Acute Care"/>
    <n v="106190392"/>
    <s v="Los Angeles"/>
    <n v="408"/>
    <s v="Urban"/>
    <d v="2025-10-01T00:00:00"/>
    <d v="2025-12-31T00:00:00"/>
    <n v="2120970"/>
    <s v="Non Profit Corp."/>
    <s v="11 - Los Angeles"/>
    <n v="114585403"/>
    <n v="0"/>
    <n v="0"/>
    <n v="0"/>
    <n v="7510526"/>
    <n v="28122314"/>
    <n v="14896351"/>
    <n v="25048976"/>
    <n v="89720926"/>
    <n v="5415258"/>
    <n v="3410191"/>
    <n v="1119415"/>
    <n v="0.9"/>
    <x v="239"/>
    <n v="0.44500000000000001"/>
    <n v="-16039028"/>
    <x v="259"/>
    <n v="95136184"/>
  </r>
  <r>
    <x v="307"/>
    <s v="General Acute Care"/>
    <n v="106190470"/>
    <s v="Los Angeles"/>
    <n v="442"/>
    <s v="Urban"/>
    <d v="2025-10-01T00:00:00"/>
    <d v="2025-12-31T00:00:00"/>
    <n v="2800341"/>
    <s v="Non Profit Corp."/>
    <s v="11 - Los Angeles"/>
    <n v="155071140"/>
    <n v="0"/>
    <n v="0"/>
    <n v="0"/>
    <n v="5746761"/>
    <n v="16815536"/>
    <n v="24040376"/>
    <n v="25633965"/>
    <n v="145052242"/>
    <n v="1479283"/>
    <n v="-5013448"/>
    <n v="139842799"/>
    <n v="83.6"/>
    <x v="240"/>
    <n v="0.34200000000000003"/>
    <n v="-13553063"/>
    <x v="244"/>
    <n v="146531525"/>
  </r>
  <r>
    <x v="308"/>
    <s v="General Acute Care"/>
    <n v="106190525"/>
    <s v="Los Angeles"/>
    <n v="453"/>
    <s v="Urban"/>
    <d v="2025-10-01T00:00:00"/>
    <d v="2025-12-31T00:00:00"/>
    <n v="4394908"/>
    <s v="Non Profit Corp."/>
    <s v="11 - Los Angeles"/>
    <n v="217320204"/>
    <n v="0"/>
    <n v="0"/>
    <n v="0"/>
    <n v="11709583"/>
    <n v="39985768"/>
    <n v="35875439"/>
    <n v="39142509"/>
    <n v="228157763"/>
    <n v="3582502"/>
    <n v="5497456"/>
    <n v="177894"/>
    <n v="0.1"/>
    <x v="241"/>
    <n v="0.32900000000000001"/>
    <n v="19917517"/>
    <x v="34"/>
    <n v="231740265"/>
  </r>
  <r>
    <x v="309"/>
    <s v="General Acute Care"/>
    <n v="106190878"/>
    <s v="Los Angeles"/>
    <n v="517"/>
    <s v="Urban"/>
    <d v="2025-10-01T00:00:00"/>
    <d v="2025-12-31T00:00:00"/>
    <n v="3758309"/>
    <s v="Non Profit Corp."/>
    <s v="11 - Los Angeles"/>
    <n v="162166935"/>
    <n v="0"/>
    <n v="0"/>
    <n v="0"/>
    <n v="22528335"/>
    <n v="95042592"/>
    <n v="15718951"/>
    <n v="23733018"/>
    <n v="181949233"/>
    <n v="7140983"/>
    <n v="8467089"/>
    <n v="422960160"/>
    <n v="243"/>
    <x v="242"/>
    <n v="0.217"/>
    <n v="35390370"/>
    <x v="174"/>
    <n v="189090216"/>
  </r>
  <r>
    <x v="310"/>
    <s v="General Acute Care"/>
    <n v="106191216"/>
    <s v="Los Angeles"/>
    <n v="60"/>
    <s v="Urban"/>
    <d v="2025-10-01T00:00:00"/>
    <d v="2025-12-31T00:00:00"/>
    <n v="3541219"/>
    <s v="Non Profit Corp."/>
    <s v="11 - Los Angeles"/>
    <n v="157078115"/>
    <n v="0"/>
    <n v="0"/>
    <n v="0"/>
    <n v="2366097"/>
    <n v="18955134"/>
    <n v="46372373"/>
    <n v="23001984"/>
    <n v="155044133"/>
    <n v="21808660"/>
    <n v="0"/>
    <n v="1750"/>
    <n v="0"/>
    <x v="243"/>
    <n v="0.44700000000000001"/>
    <n v="19774678"/>
    <x v="191"/>
    <n v="176852793"/>
  </r>
  <r>
    <x v="311"/>
    <s v="General Acute Care"/>
    <n v="106191225"/>
    <s v="Los Angeles"/>
    <n v="63"/>
    <s v="Urban"/>
    <d v="2025-10-01T00:00:00"/>
    <d v="2025-12-31T00:00:00"/>
    <n v="14369"/>
    <s v="Non Profit Corp."/>
    <s v="11 - Los Angeles"/>
    <n v="1764473"/>
    <n v="0"/>
    <n v="0"/>
    <n v="0"/>
    <n v="0"/>
    <n v="0"/>
    <n v="0"/>
    <n v="0"/>
    <n v="1914286"/>
    <n v="0"/>
    <n v="0"/>
    <n v="702739"/>
    <n v="36.5"/>
    <x v="67"/>
    <n v="0"/>
    <n v="149813"/>
    <x v="260"/>
    <n v="1914286"/>
  </r>
  <r>
    <x v="312"/>
    <s v="General Acute Care"/>
    <n v="106190150"/>
    <s v="Los Angeles"/>
    <n v="72"/>
    <s v="Urban"/>
    <d v="2025-10-01T00:00:00"/>
    <d v="2025-12-31T00:00:00"/>
    <n v="137706"/>
    <s v="Non Profit Corp."/>
    <s v="11 - Los Angeles"/>
    <n v="16068595"/>
    <n v="0"/>
    <n v="0"/>
    <n v="0"/>
    <n v="0"/>
    <n v="0"/>
    <n v="0"/>
    <n v="0"/>
    <n v="18096697"/>
    <n v="0"/>
    <n v="49184"/>
    <n v="9216226"/>
    <n v="52.6"/>
    <x v="67"/>
    <n v="0"/>
    <n v="2077286"/>
    <x v="48"/>
    <n v="18096697"/>
  </r>
  <r>
    <x v="313"/>
    <s v="General Acute Care"/>
    <n v="106190049"/>
    <s v="Los Angeles"/>
    <n v="95"/>
    <s v="Urban"/>
    <d v="2025-10-01T00:00:00"/>
    <d v="2025-12-31T00:00:00"/>
    <n v="571705"/>
    <s v="Non Profit Corp."/>
    <s v="11 - Los Angeles"/>
    <n v="11784990"/>
    <n v="0"/>
    <n v="0"/>
    <n v="0"/>
    <n v="0"/>
    <n v="2350526"/>
    <n v="9801707"/>
    <n v="2232487"/>
    <n v="16381004"/>
    <n v="0"/>
    <n v="156947"/>
    <n v="1326"/>
    <n v="0"/>
    <x v="244"/>
    <n v="0.73499999999999999"/>
    <n v="4752961"/>
    <x v="261"/>
    <n v="16381004"/>
  </r>
  <r>
    <x v="314"/>
    <s v="General Acute Care"/>
    <n v="106190137"/>
    <s v="Los Angeles"/>
    <n v="99"/>
    <s v="Urban"/>
    <d v="2025-10-01T00:00:00"/>
    <d v="2025-12-31T00:00:00"/>
    <n v="1439984"/>
    <s v="Non Profit Corp."/>
    <s v="11 - Los Angeles"/>
    <n v="26488348"/>
    <n v="0"/>
    <n v="0"/>
    <n v="0"/>
    <n v="37856"/>
    <n v="1001836"/>
    <n v="6596377"/>
    <n v="6102708"/>
    <n v="25896511"/>
    <n v="47740"/>
    <n v="879914"/>
    <n v="258750862"/>
    <n v="940"/>
    <x v="245"/>
    <n v="0.49"/>
    <n v="335817"/>
    <x v="262"/>
    <n v="25944251"/>
  </r>
  <r>
    <x v="315"/>
    <s v="General Acute Care"/>
    <n v="106190630"/>
    <s v="Los Angeles"/>
    <n v="427"/>
    <s v="Urban"/>
    <d v="2025-10-01T00:00:00"/>
    <d v="2025-12-31T00:00:00"/>
    <n v="9658000"/>
    <s v="Non Profit Corp."/>
    <s v="11 - Los Angeles"/>
    <n v="199528845"/>
    <n v="0"/>
    <n v="10102000"/>
    <n v="0"/>
    <n v="-2183524"/>
    <n v="11760217"/>
    <n v="36985508"/>
    <n v="57407902"/>
    <n v="168107799"/>
    <n v="4287660"/>
    <n v="-801037"/>
    <n v="78899000"/>
    <n v="42.7"/>
    <x v="246"/>
    <n v="0.56200000000000006"/>
    <n v="-27934423"/>
    <x v="110"/>
    <n v="172395459"/>
  </r>
  <r>
    <x v="316"/>
    <s v="General Acute Care"/>
    <n v="106190812"/>
    <s v="Los Angeles"/>
    <n v="350"/>
    <s v="Urban"/>
    <d v="2025-10-01T00:00:00"/>
    <d v="2025-12-31T00:00:00"/>
    <n v="0"/>
    <s v="Non Profit Corp."/>
    <s v="11 - Los Angeles"/>
    <n v="110734624"/>
    <n v="0"/>
    <n v="300146"/>
    <n v="0"/>
    <n v="24685425"/>
    <n v="74525259"/>
    <n v="12220773"/>
    <n v="5696827"/>
    <n v="125185442"/>
    <n v="1704404"/>
    <n v="8327987"/>
    <n v="28825252"/>
    <n v="23.9"/>
    <x v="247"/>
    <n v="0.14299999999999999"/>
    <n v="24483209"/>
    <x v="263"/>
    <n v="126889846"/>
  </r>
  <r>
    <x v="317"/>
    <s v="General Acute Care"/>
    <n v="106190631"/>
    <s v="Los Angeles"/>
    <n v="523"/>
    <s v="Urban"/>
    <d v="2025-10-01T00:00:00"/>
    <d v="2025-12-31T00:00:00"/>
    <n v="6314225"/>
    <s v="Non Profit Corp."/>
    <s v="11 - Los Angeles"/>
    <n v="242454871"/>
    <n v="0"/>
    <n v="873740859"/>
    <n v="0"/>
    <n v="2922100"/>
    <n v="27458757"/>
    <n v="19253115"/>
    <n v="61774780"/>
    <n v="229238938"/>
    <n v="41096449"/>
    <n v="36670055"/>
    <n v="2120884"/>
    <n v="337.5"/>
    <x v="248"/>
    <n v="0.35299999999999998"/>
    <n v="64550571"/>
    <x v="264"/>
    <n v="270335387"/>
  </r>
  <r>
    <x v="318"/>
    <s v="General Acute Care"/>
    <n v="106190317"/>
    <s v="Los Angeles"/>
    <n v="55"/>
    <s v="Urban"/>
    <d v="2025-10-01T00:00:00"/>
    <d v="2025-12-31T00:00:00"/>
    <n v="195734"/>
    <s v="Non Profit Corp."/>
    <s v="11 - Los Angeles"/>
    <n v="17652868"/>
    <n v="0"/>
    <n v="0"/>
    <n v="10175975"/>
    <n v="0"/>
    <n v="0"/>
    <n v="0"/>
    <n v="0"/>
    <n v="19903305"/>
    <n v="33693"/>
    <n v="282263"/>
    <n v="21793459"/>
    <n v="166.6"/>
    <x v="67"/>
    <n v="0"/>
    <n v="2566393"/>
    <x v="25"/>
    <n v="19936998"/>
  </r>
  <r>
    <x v="319"/>
    <s v="General Acute Care"/>
    <n v="106190176"/>
    <s v="Los Angeles"/>
    <n v="234"/>
    <s v="Urban"/>
    <d v="2025-10-01T00:00:00"/>
    <d v="2025-12-31T00:00:00"/>
    <n v="35060289"/>
    <s v="Non Profit Corp."/>
    <s v="11 - Los Angeles"/>
    <n v="907151469"/>
    <n v="0"/>
    <n v="0"/>
    <n v="12356818"/>
    <n v="67938456"/>
    <n v="86158792"/>
    <n v="218110340"/>
    <n v="49389209"/>
    <n v="909620034"/>
    <n v="56223335"/>
    <n v="9823814"/>
    <n v="126776304"/>
    <n v="14.5"/>
    <x v="249"/>
    <n v="0.29399999999999998"/>
    <n v="68515714"/>
    <x v="216"/>
    <n v="965843369"/>
  </r>
  <r>
    <x v="320"/>
    <s v="General Acute Care"/>
    <n v="106190949"/>
    <s v="Los Angeles"/>
    <n v="357"/>
    <s v="Urban"/>
    <d v="2025-10-01T00:00:00"/>
    <d v="2025-12-31T00:00:00"/>
    <n v="5151773"/>
    <s v="Non Profit Corp."/>
    <s v="11 - Los Angeles"/>
    <n v="117481535"/>
    <n v="0"/>
    <n v="0"/>
    <n v="162555035"/>
    <n v="1894882"/>
    <n v="4585126"/>
    <n v="17965046"/>
    <n v="19470562"/>
    <n v="115729482"/>
    <n v="2505980"/>
    <n v="4490283"/>
    <n v="137485303"/>
    <n v="243.1"/>
    <x v="250"/>
    <n v="0.32300000000000001"/>
    <n v="5244210"/>
    <x v="251"/>
    <n v="118235462"/>
  </r>
  <r>
    <x v="321"/>
    <s v="General Acute Care"/>
    <n v="106190782"/>
    <s v="Los Angeles"/>
    <n v="60"/>
    <s v="Urban"/>
    <d v="2025-10-01T00:00:00"/>
    <d v="2025-12-31T00:00:00"/>
    <n v="27152"/>
    <s v="Non Profit Corp."/>
    <s v="11 - Los Angeles"/>
    <n v="4379446"/>
    <n v="0"/>
    <n v="0"/>
    <n v="21744490"/>
    <n v="4632582"/>
    <n v="0"/>
    <n v="350990"/>
    <n v="0"/>
    <n v="5406112"/>
    <n v="0"/>
    <n v="17347120"/>
    <n v="80707271"/>
    <n v="2142.1"/>
    <x v="251"/>
    <n v="6.5000000000000002E-2"/>
    <n v="18373786"/>
    <x v="265"/>
    <n v="5406112"/>
  </r>
  <r>
    <x v="322"/>
    <s v="General Acute Care"/>
    <n v="106190555"/>
    <s v="Los Angeles"/>
    <n v="919"/>
    <s v="Urban"/>
    <d v="2025-10-01T00:00:00"/>
    <d v="2025-12-31T00:00:00"/>
    <n v="60481408"/>
    <s v="Non Profit Corp."/>
    <s v="11 - Los Angeles"/>
    <n v="1210777360"/>
    <n v="0"/>
    <n v="1000491662"/>
    <n v="2258067566"/>
    <n v="15526207"/>
    <n v="75515827"/>
    <n v="247983937"/>
    <n v="125668495"/>
    <n v="1195769261"/>
    <n v="124867015"/>
    <n v="113876497"/>
    <n v="1086609859"/>
    <n v="343.7"/>
    <x v="70"/>
    <n v="0.312"/>
    <n v="223735413"/>
    <x v="135"/>
    <n v="1320636276"/>
  </r>
  <r>
    <x v="323"/>
    <s v="General Acute Care"/>
    <n v="106190529"/>
    <s v="Los Angeles"/>
    <n v="348"/>
    <s v="Urban"/>
    <d v="2025-10-01T00:00:00"/>
    <d v="2025-12-31T00:00:00"/>
    <n v="3911499"/>
    <s v="Non Profit Corp."/>
    <s v="11 - Los Angeles"/>
    <n v="107921786"/>
    <n v="0"/>
    <n v="0"/>
    <n v="233690"/>
    <n v="1302103"/>
    <n v="6308883"/>
    <n v="38600154"/>
    <n v="20747212"/>
    <n v="93810842"/>
    <n v="1500860"/>
    <n v="1563487"/>
    <n v="13280097"/>
    <n v="11.8"/>
    <x v="252"/>
    <n v="0.63300000000000001"/>
    <n v="-11046597"/>
    <x v="266"/>
    <n v="95311702"/>
  </r>
  <r>
    <x v="324"/>
    <s v="General Acute Care"/>
    <n v="106191230"/>
    <s v="Los Angeles"/>
    <n v="131"/>
    <s v="Urban"/>
    <d v="2025-10-01T00:00:00"/>
    <d v="2025-12-31T00:00:00"/>
    <n v="5422445"/>
    <s v="Non Profit Corp."/>
    <s v="11 - Los Angeles"/>
    <n v="110176944"/>
    <n v="0"/>
    <n v="4409165"/>
    <n v="36865688"/>
    <n v="51083502"/>
    <n v="19130240"/>
    <n v="12263832"/>
    <n v="5733274"/>
    <n v="96563159"/>
    <n v="7630250"/>
    <n v="-669094"/>
    <n v="1530909"/>
    <n v="37.200000000000003"/>
    <x v="253"/>
    <n v="0.186"/>
    <n v="-6652629"/>
    <x v="267"/>
    <n v="104193409"/>
  </r>
  <r>
    <x v="325"/>
    <s v="General Acute Care"/>
    <n v="106190400"/>
    <s v="Los Angeles"/>
    <n v="522"/>
    <s v="Urban"/>
    <d v="2025-10-01T00:00:00"/>
    <d v="2025-12-31T00:00:00"/>
    <n v="9191955"/>
    <s v="Non Profit Corp."/>
    <s v="11 - Los Angeles"/>
    <n v="216153013"/>
    <n v="0"/>
    <n v="67899298"/>
    <n v="3890619"/>
    <n v="7280657"/>
    <n v="10353881"/>
    <n v="49584965"/>
    <n v="47148404"/>
    <n v="201829060"/>
    <n v="12410356"/>
    <n v="10771494"/>
    <n v="18008891"/>
    <n v="39.5"/>
    <x v="254"/>
    <n v="0.47899999999999998"/>
    <n v="8857897"/>
    <x v="150"/>
    <n v="214239416"/>
  </r>
  <r>
    <x v="326"/>
    <s v="General Acute Care"/>
    <n v="106190552"/>
    <s v="Los Angeles"/>
    <n v="277"/>
    <s v="Urban"/>
    <d v="2025-10-01T00:00:00"/>
    <d v="2025-12-31T00:00:00"/>
    <n v="2302578"/>
    <s v="Non Profit Corp."/>
    <s v="11 - Los Angeles"/>
    <n v="19221743"/>
    <n v="0"/>
    <n v="0"/>
    <n v="58439256"/>
    <n v="594074"/>
    <n v="5300945"/>
    <n v="691208"/>
    <n v="0"/>
    <n v="9132145"/>
    <n v="51866"/>
    <n v="11963839"/>
    <n v="2721283"/>
    <n v="329"/>
    <x v="242"/>
    <n v="7.5999999999999998E-2"/>
    <n v="1926107"/>
    <x v="47"/>
    <n v="9184011"/>
  </r>
  <r>
    <x v="327"/>
    <s v="General Acute Care"/>
    <n v="106190687"/>
    <s v="Los Angeles"/>
    <n v="281"/>
    <s v="Urban"/>
    <d v="2025-10-01T00:00:00"/>
    <d v="2025-12-31T00:00:00"/>
    <n v="10458938"/>
    <s v="Non Profit Corp."/>
    <s v="11 - Los Angeles"/>
    <n v="235039584"/>
    <n v="195332"/>
    <n v="0"/>
    <n v="0"/>
    <n v="9013937"/>
    <n v="12787711"/>
    <n v="46977800"/>
    <n v="22850902"/>
    <n v="235459677"/>
    <n v="3337384"/>
    <n v="-2619906"/>
    <n v="14932654"/>
    <n v="6.1"/>
    <x v="181"/>
    <n v="0.29699999999999999"/>
    <n v="1137571"/>
    <x v="268"/>
    <n v="238797061"/>
  </r>
  <r>
    <x v="328"/>
    <s v="General Acute Care"/>
    <n v="106190052"/>
    <s v="Los Angeles"/>
    <n v="105"/>
    <s v="Urban"/>
    <d v="2025-10-01T00:00:00"/>
    <d v="2025-12-31T00:00:00"/>
    <n v="120586"/>
    <s v="Non Profit Corp."/>
    <s v="11 - Los Angeles"/>
    <n v="19352226"/>
    <n v="4198995"/>
    <n v="0"/>
    <n v="0"/>
    <n v="245790"/>
    <n v="774520"/>
    <n v="13504075"/>
    <n v="2316032"/>
    <n v="19150027"/>
    <n v="443092"/>
    <n v="217437"/>
    <n v="1429054"/>
    <n v="26.6"/>
    <x v="255"/>
    <n v="0.82599999999999996"/>
    <n v="458330"/>
    <x v="96"/>
    <n v="19593119"/>
  </r>
  <r>
    <x v="329"/>
    <s v="General Acute Care"/>
    <n v="106190422"/>
    <s v="Los Angeles"/>
    <n v="533"/>
    <s v="Urban"/>
    <d v="2025-10-01T00:00:00"/>
    <d v="2025-12-31T00:00:00"/>
    <n v="7426743"/>
    <s v="Non Profit Corp."/>
    <s v="11 - Los Angeles"/>
    <n v="231526123"/>
    <n v="485435"/>
    <n v="301183633"/>
    <n v="0"/>
    <n v="1875397"/>
    <n v="8771841"/>
    <n v="49830738"/>
    <n v="52270677"/>
    <n v="231288896"/>
    <n v="11061891"/>
    <n v="7599172"/>
    <n v="8605244"/>
    <n v="126"/>
    <x v="256"/>
    <n v="0.441"/>
    <n v="18423836"/>
    <x v="269"/>
    <n v="242350787"/>
  </r>
  <r>
    <x v="330"/>
    <s v="General Acute Care"/>
    <n v="106190170"/>
    <s v="Los Angeles"/>
    <n v="438"/>
    <s v="Urban"/>
    <d v="2025-10-01T00:00:00"/>
    <d v="2025-12-31T00:00:00"/>
    <n v="19876665"/>
    <s v="Non Profit Corp."/>
    <s v="11 - Los Angeles"/>
    <n v="495400879"/>
    <n v="5130942"/>
    <n v="440092979"/>
    <n v="0"/>
    <n v="238051714"/>
    <n v="40986865"/>
    <n v="-1251010"/>
    <n v="0"/>
    <n v="399312960"/>
    <n v="81023746"/>
    <n v="17601640"/>
    <n v="131906717"/>
    <n v="110.4"/>
    <x v="257"/>
    <n v="-3.0000000000000001E-3"/>
    <n v="2537467"/>
    <x v="268"/>
    <n v="480336706"/>
  </r>
  <r>
    <x v="331"/>
    <s v="General Acute Care"/>
    <n v="106330120"/>
    <s v="Riverside"/>
    <n v="100"/>
    <s v="Urban"/>
    <d v="2025-10-01T00:00:00"/>
    <d v="2025-12-31T00:00:00"/>
    <n v="0"/>
    <s v="Non Profit Corp."/>
    <s v="12 - Inland Counties"/>
    <n v="5502719"/>
    <n v="0"/>
    <n v="0"/>
    <n v="0"/>
    <n v="0"/>
    <n v="0"/>
    <n v="0"/>
    <n v="0"/>
    <n v="7262905"/>
    <n v="944414"/>
    <n v="-60027"/>
    <n v="0"/>
    <n v="0"/>
    <x v="67"/>
    <n v="0"/>
    <n v="2644573"/>
    <x v="270"/>
    <n v="8207319"/>
  </r>
  <r>
    <x v="332"/>
    <s v="General Acute Care"/>
    <n v="106331168"/>
    <s v="Riverside"/>
    <n v="463"/>
    <s v="Urban"/>
    <d v="2025-10-01T00:00:00"/>
    <d v="2025-12-31T00:00:00"/>
    <n v="16107742"/>
    <s v="Non Profit Corp."/>
    <s v="12 - Inland Counties"/>
    <n v="343977543"/>
    <n v="0"/>
    <n v="317432998"/>
    <n v="0"/>
    <n v="1348461"/>
    <n v="20642380"/>
    <n v="133994227"/>
    <n v="61057123"/>
    <n v="321670762"/>
    <n v="7710565"/>
    <n v="26327825"/>
    <n v="84935471"/>
    <n v="111.7"/>
    <x v="156"/>
    <n v="0.60599999999999998"/>
    <n v="11731609"/>
    <x v="271"/>
    <n v="329381327"/>
  </r>
  <r>
    <x v="333"/>
    <s v="General Acute Care"/>
    <n v="106334589"/>
    <s v="Riverside"/>
    <n v="111"/>
    <s v="Urban"/>
    <d v="2025-10-01T00:00:00"/>
    <d v="2025-12-31T00:00:00"/>
    <n v="595144"/>
    <s v="Non Profit Corp."/>
    <s v="12 - Inland Counties"/>
    <n v="87238498"/>
    <n v="0"/>
    <n v="0"/>
    <n v="2166326"/>
    <n v="1210631"/>
    <n v="11352935"/>
    <n v="15302253"/>
    <n v="23781412"/>
    <n v="78735637"/>
    <n v="1425493"/>
    <n v="159886"/>
    <n v="3876868"/>
    <n v="6.3"/>
    <x v="137"/>
    <n v="0.496"/>
    <n v="-6917482"/>
    <x v="272"/>
    <n v="80161130"/>
  </r>
  <r>
    <x v="334"/>
    <s v="General Acute Care"/>
    <n v="106361323"/>
    <s v="San Bernardino"/>
    <n v="347"/>
    <s v="Urban"/>
    <d v="2025-10-01T00:00:00"/>
    <d v="2025-12-31T00:00:00"/>
    <n v="2157879"/>
    <s v="Non Profit Corp."/>
    <s v="12 - Inland Counties"/>
    <n v="73459325"/>
    <n v="0"/>
    <n v="0"/>
    <n v="0"/>
    <n v="11031885"/>
    <n v="36809153"/>
    <n v="5045678"/>
    <n v="9314817"/>
    <n v="72170682"/>
    <n v="161690"/>
    <n v="1412705"/>
    <n v="0"/>
    <n v="0"/>
    <x v="258"/>
    <n v="0.19900000000000001"/>
    <n v="285752"/>
    <x v="180"/>
    <n v="72332372"/>
  </r>
  <r>
    <x v="335"/>
    <s v="General Acute Care"/>
    <n v="106361339"/>
    <s v="San Bernardino"/>
    <n v="342"/>
    <s v="Urban"/>
    <d v="2025-10-01T00:00:00"/>
    <d v="2025-12-31T00:00:00"/>
    <n v="3112810"/>
    <s v="Non Profit Corp."/>
    <s v="12 - Inland Counties"/>
    <n v="130083710"/>
    <n v="0"/>
    <n v="21033655"/>
    <n v="0"/>
    <n v="5239131"/>
    <n v="32464362"/>
    <n v="18848296"/>
    <n v="32716027"/>
    <n v="124875732"/>
    <n v="934896"/>
    <n v="2418941"/>
    <n v="14569148"/>
    <n v="25.5"/>
    <x v="259"/>
    <n v="0.41299999999999998"/>
    <n v="-1854141"/>
    <x v="273"/>
    <n v="125810628"/>
  </r>
  <r>
    <x v="336"/>
    <s v="General Acute Care"/>
    <n v="106361343"/>
    <s v="San Bernardino"/>
    <n v="213"/>
    <s v="Urban"/>
    <d v="2025-10-01T00:00:00"/>
    <d v="2025-12-31T00:00:00"/>
    <n v="2478866"/>
    <s v="Non Profit Corp."/>
    <s v="12 - Inland Counties"/>
    <n v="116097611"/>
    <n v="0"/>
    <n v="79238700"/>
    <n v="0"/>
    <n v="11817018"/>
    <n v="22570329"/>
    <n v="14276741"/>
    <n v="20368373"/>
    <n v="108962573"/>
    <n v="1088692"/>
    <n v="2741277"/>
    <n v="199938121"/>
    <n v="223.6"/>
    <x v="260"/>
    <n v="0.318"/>
    <n v="-3305069"/>
    <x v="274"/>
    <n v="110051265"/>
  </r>
  <r>
    <x v="337"/>
    <s v="General Acute Care"/>
    <n v="106361318"/>
    <s v="San Bernardino"/>
    <n v="363"/>
    <s v="Urban"/>
    <d v="2025-10-01T00:00:00"/>
    <d v="2025-12-31T00:00:00"/>
    <n v="5765471"/>
    <s v="Non Profit Corp."/>
    <s v="12 - Inland Counties"/>
    <n v="134962030"/>
    <n v="0"/>
    <n v="164028785"/>
    <n v="92124637"/>
    <n v="3115017"/>
    <n v="26699302"/>
    <n v="25922584"/>
    <n v="49985661"/>
    <n v="129929805"/>
    <n v="5445271"/>
    <n v="3609609"/>
    <n v="16790353"/>
    <n v="192.2"/>
    <x v="74"/>
    <n v="0.58399999999999996"/>
    <n v="4022655"/>
    <x v="275"/>
    <n v="135375076"/>
  </r>
  <r>
    <x v="338"/>
    <s v="General Acute Care"/>
    <n v="106361308"/>
    <s v="San Bernardino"/>
    <n v="211"/>
    <s v="Urban"/>
    <d v="2025-10-01T00:00:00"/>
    <d v="2025-12-31T00:00:00"/>
    <n v="3196467"/>
    <s v="Non Profit Corp."/>
    <s v="12 - Inland Counties"/>
    <n v="86307333"/>
    <n v="383690710"/>
    <n v="0"/>
    <n v="0"/>
    <n v="1694749"/>
    <n v="5780021"/>
    <n v="11265191"/>
    <n v="24146618"/>
    <n v="76782720"/>
    <n v="1307105"/>
    <n v="6976152"/>
    <n v="8675298"/>
    <n v="429.6"/>
    <x v="261"/>
    <n v="0.46100000000000002"/>
    <n v="-1241356"/>
    <x v="186"/>
    <n v="78089825"/>
  </r>
  <r>
    <x v="339"/>
    <s v="General Acute Care"/>
    <n v="106364502"/>
    <s v="San Bernardino"/>
    <n v="364"/>
    <s v="Urban"/>
    <d v="2025-10-01T00:00:00"/>
    <d v="2025-12-31T00:00:00"/>
    <n v="4361367"/>
    <s v="Non Profit Corp."/>
    <s v="12 - Inland Counties"/>
    <n v="179698992"/>
    <n v="40082878"/>
    <n v="45157030"/>
    <n v="21144795"/>
    <n v="52213862"/>
    <n v="43228673"/>
    <n v="191482"/>
    <n v="75475"/>
    <n v="150548086"/>
    <n v="1618378"/>
    <n v="1297752"/>
    <n v="21293324"/>
    <n v="66.3"/>
    <x v="262"/>
    <n v="2E-3"/>
    <n v="-26234776"/>
    <x v="276"/>
    <n v="152166464"/>
  </r>
  <r>
    <x v="340"/>
    <s v="General Acute Care"/>
    <n v="106361246"/>
    <s v="San Bernardino"/>
    <n v="571"/>
    <s v="Urban"/>
    <d v="2025-10-01T00:00:00"/>
    <d v="2025-12-31T00:00:00"/>
    <n v="21200818"/>
    <s v="Non Profit Corp."/>
    <s v="12 - Inland Counties"/>
    <n v="546217116"/>
    <n v="462643155"/>
    <n v="92096178"/>
    <n v="726712019"/>
    <n v="9955271"/>
    <n v="86846258"/>
    <n v="67787069"/>
    <n v="89637326"/>
    <n v="433824146"/>
    <n v="15671094"/>
    <n v="18388033"/>
    <n v="81907145"/>
    <n v="236.3"/>
    <x v="263"/>
    <n v="0.36299999999999999"/>
    <n v="-78333843"/>
    <x v="277"/>
    <n v="449495240"/>
  </r>
  <r>
    <x v="341"/>
    <s v="General Acute Care"/>
    <n v="106300225"/>
    <s v="Orange"/>
    <n v="221"/>
    <s v="Urban"/>
    <d v="2025-10-01T00:00:00"/>
    <d v="2025-12-31T00:00:00"/>
    <n v="3952353"/>
    <s v="Non Profit Corp."/>
    <s v="13 - Orange"/>
    <n v="129346857"/>
    <n v="0"/>
    <n v="0"/>
    <n v="0"/>
    <n v="1092116"/>
    <n v="9663262"/>
    <n v="21826262"/>
    <n v="35525532"/>
    <n v="141006647"/>
    <n v="669343"/>
    <n v="-334299"/>
    <n v="441202"/>
    <n v="0.3"/>
    <x v="70"/>
    <n v="0.40699999999999997"/>
    <n v="11994834"/>
    <x v="278"/>
    <n v="141675990"/>
  </r>
  <r>
    <x v="342"/>
    <s v="General Acute Care"/>
    <n v="106301317"/>
    <s v="Orange"/>
    <n v="248"/>
    <s v="Urban"/>
    <d v="2025-10-01T00:00:00"/>
    <d v="2025-12-31T00:00:00"/>
    <n v="4771733"/>
    <s v="Non Profit Corp."/>
    <s v="13 - Orange"/>
    <n v="113065276"/>
    <n v="0"/>
    <n v="0"/>
    <n v="0"/>
    <n v="1082727"/>
    <n v="4883693"/>
    <n v="20129595"/>
    <n v="28475255"/>
    <n v="116143928"/>
    <n v="3361369"/>
    <n v="812586"/>
    <n v="5875"/>
    <n v="0"/>
    <x v="69"/>
    <n v="0.41799999999999998"/>
    <n v="7252607"/>
    <x v="279"/>
    <n v="119505297"/>
  </r>
  <r>
    <x v="343"/>
    <s v="General Acute Care"/>
    <n v="106301262"/>
    <s v="Orange"/>
    <n v="504"/>
    <s v="Urban"/>
    <d v="2025-10-01T00:00:00"/>
    <d v="2025-12-31T00:00:00"/>
    <n v="7047566"/>
    <s v="Non Profit Corp."/>
    <s v="13 - Orange"/>
    <n v="241997904"/>
    <n v="0"/>
    <n v="4788138"/>
    <n v="0"/>
    <n v="5644264"/>
    <n v="16128190"/>
    <n v="51109675"/>
    <n v="35824352"/>
    <n v="228801021"/>
    <n v="4419693"/>
    <n v="3919877"/>
    <n v="0"/>
    <n v="1.9"/>
    <x v="264"/>
    <n v="0.38"/>
    <n v="-4857313"/>
    <x v="183"/>
    <n v="233220714"/>
  </r>
  <r>
    <x v="344"/>
    <s v="General Acute Care"/>
    <n v="106304113"/>
    <s v="Orange"/>
    <n v="54"/>
    <s v="Urban"/>
    <d v="2025-10-01T00:00:00"/>
    <d v="2025-12-31T00:00:00"/>
    <n v="191462"/>
    <s v="Non Profit Corp."/>
    <s v="13 - Orange"/>
    <n v="17810528"/>
    <n v="0"/>
    <n v="0"/>
    <n v="12373887"/>
    <n v="603416"/>
    <n v="5060110"/>
    <n v="0"/>
    <n v="0"/>
    <n v="25581638"/>
    <n v="44615"/>
    <n v="262546"/>
    <n v="3779534"/>
    <n v="83.4"/>
    <x v="212"/>
    <n v="0"/>
    <n v="8078271"/>
    <x v="280"/>
    <n v="25626253"/>
  </r>
  <r>
    <x v="345"/>
    <s v="General Acute Care"/>
    <n v="106301205"/>
    <s v="Orange"/>
    <n v="536"/>
    <s v="Urban"/>
    <d v="2025-10-01T00:00:00"/>
    <d v="2025-12-31T00:00:00"/>
    <n v="31551034"/>
    <s v="Non Profit Corp."/>
    <s v="13 - Orange"/>
    <n v="569415420"/>
    <n v="0"/>
    <n v="2027818105"/>
    <n v="35198651"/>
    <n v="6464897"/>
    <n v="62882612"/>
    <n v="124266554"/>
    <n v="36282434"/>
    <n v="562407131"/>
    <n v="20609707"/>
    <n v="117309929"/>
    <n v="215370588"/>
    <n v="385.5"/>
    <x v="265"/>
    <n v="0.28499999999999998"/>
    <n v="130911347"/>
    <x v="281"/>
    <n v="583016838"/>
  </r>
  <r>
    <x v="346"/>
    <s v="General Acute Care"/>
    <n v="106300032"/>
    <s v="Orange"/>
    <n v="386"/>
    <s v="Urban"/>
    <d v="2025-10-01T00:00:00"/>
    <d v="2025-12-31T00:00:00"/>
    <n v="10504207"/>
    <s v="Non Profit Corp."/>
    <s v="13 - Orange"/>
    <n v="263427888"/>
    <n v="26204344"/>
    <n v="0"/>
    <n v="8151300"/>
    <n v="12071727"/>
    <n v="43681575"/>
    <n v="356797"/>
    <n v="0"/>
    <n v="224238773"/>
    <n v="22082013"/>
    <n v="-12739578"/>
    <n v="39314456"/>
    <n v="26.5"/>
    <x v="148"/>
    <n v="2E-3"/>
    <n v="-29846680"/>
    <x v="282"/>
    <n v="246320786"/>
  </r>
  <r>
    <x v="347"/>
    <s v="General Acute Care"/>
    <n v="106374049"/>
    <s v="San Diego"/>
    <n v="16"/>
    <s v="Urban"/>
    <d v="2025-10-01T00:00:00"/>
    <d v="2025-12-31T00:00:00"/>
    <n v="52167"/>
    <s v="Non Profit Corp."/>
    <s v="14 - San Diego/Imperial"/>
    <n v="1328734"/>
    <n v="0"/>
    <n v="0"/>
    <n v="0"/>
    <n v="0"/>
    <n v="0"/>
    <n v="0"/>
    <n v="0"/>
    <n v="1187825"/>
    <n v="0"/>
    <n v="147750"/>
    <n v="207"/>
    <n v="0"/>
    <x v="67"/>
    <n v="0"/>
    <n v="6841"/>
    <x v="74"/>
    <n v="1187825"/>
  </r>
  <r>
    <x v="348"/>
    <s v="General Acute Care"/>
    <n v="106370745"/>
    <s v="San Diego"/>
    <n v="160"/>
    <s v="Urban"/>
    <d v="2025-10-01T00:00:00"/>
    <d v="2025-12-31T00:00:00"/>
    <n v="748416"/>
    <s v="Non Profit Corp."/>
    <s v="14 - San Diego/Imperial"/>
    <n v="27751531"/>
    <n v="0"/>
    <n v="0"/>
    <n v="0"/>
    <n v="7220964"/>
    <n v="61273"/>
    <n v="3249375"/>
    <n v="1625456"/>
    <n v="22648307"/>
    <n v="353208"/>
    <n v="2573941"/>
    <n v="3932"/>
    <n v="0"/>
    <x v="266"/>
    <n v="0.215"/>
    <n v="-2176075"/>
    <x v="283"/>
    <n v="23001515"/>
  </r>
  <r>
    <x v="349"/>
    <s v="General Acute Care"/>
    <n v="106371256"/>
    <s v="San Diego"/>
    <n v="173"/>
    <s v="Urban"/>
    <d v="2025-10-01T00:00:00"/>
    <d v="2025-12-31T00:00:00"/>
    <n v="4050432"/>
    <s v="Non Profit Corp."/>
    <s v="14 - San Diego/Imperial"/>
    <n v="99654912"/>
    <n v="0"/>
    <n v="0"/>
    <n v="0"/>
    <n v="90346"/>
    <n v="1241618"/>
    <n v="36602158"/>
    <n v="5700645"/>
    <n v="127760135"/>
    <n v="2094440"/>
    <n v="55747"/>
    <n v="0"/>
    <n v="0"/>
    <x v="267"/>
    <n v="0.33100000000000002"/>
    <n v="30255410"/>
    <x v="36"/>
    <n v="129854575"/>
  </r>
  <r>
    <x v="350"/>
    <s v="General Acute Care"/>
    <n v="106371394"/>
    <s v="San Diego"/>
    <n v="179"/>
    <s v="Urban"/>
    <d v="2025-10-01T00:00:00"/>
    <d v="2025-12-31T00:00:00"/>
    <n v="4683908"/>
    <s v="Non Profit Corp."/>
    <s v="14 - San Diego/Imperial"/>
    <n v="104542614"/>
    <n v="0"/>
    <n v="0"/>
    <n v="0"/>
    <n v="1444512"/>
    <n v="5438445"/>
    <n v="26937892"/>
    <n v="13579727"/>
    <n v="131252409"/>
    <n v="1689249"/>
    <n v="922455"/>
    <n v="0"/>
    <n v="0"/>
    <x v="268"/>
    <n v="0.309"/>
    <n v="29321499"/>
    <x v="284"/>
    <n v="132941658"/>
  </r>
  <r>
    <x v="351"/>
    <s v="General Acute Care"/>
    <n v="106370689"/>
    <s v="San Diego"/>
    <n v="181"/>
    <s v="Urban"/>
    <d v="2025-10-01T00:00:00"/>
    <d v="2025-12-31T00:00:00"/>
    <n v="1545252"/>
    <s v="Non Profit Corp."/>
    <s v="14 - San Diego/Imperial"/>
    <n v="46904984"/>
    <n v="0"/>
    <n v="0"/>
    <n v="0"/>
    <n v="1929201"/>
    <n v="16553609"/>
    <n v="5154266"/>
    <n v="4083596"/>
    <n v="46367067"/>
    <n v="682807"/>
    <n v="5691118"/>
    <n v="640932"/>
    <n v="1.3"/>
    <x v="154"/>
    <n v="0.19900000000000001"/>
    <n v="5836008"/>
    <x v="2"/>
    <n v="47049874"/>
  </r>
  <r>
    <x v="352"/>
    <s v="General Acute Care"/>
    <n v="106370875"/>
    <s v="San Diego"/>
    <n v="449"/>
    <s v="Urban"/>
    <d v="2025-10-01T00:00:00"/>
    <d v="2025-12-31T00:00:00"/>
    <n v="5460034"/>
    <s v="Non Profit Corp."/>
    <s v="14 - San Diego/Imperial"/>
    <n v="175386836"/>
    <n v="0"/>
    <n v="0"/>
    <n v="0"/>
    <n v="9166860"/>
    <n v="49603465"/>
    <n v="23109869"/>
    <n v="26895422"/>
    <n v="165823986"/>
    <n v="706930"/>
    <n v="20028113"/>
    <n v="3629"/>
    <n v="0"/>
    <x v="202"/>
    <n v="0.30199999999999999"/>
    <n v="11172193"/>
    <x v="285"/>
    <n v="166530916"/>
  </r>
  <r>
    <x v="353"/>
    <s v="General Acute Care"/>
    <n v="106370771"/>
    <s v="San Diego"/>
    <n v="495"/>
    <s v="Urban"/>
    <d v="2025-10-01T00:00:00"/>
    <d v="2025-12-31T00:00:00"/>
    <n v="15294873"/>
    <s v="Non Profit Corp."/>
    <s v="14 - San Diego/Imperial"/>
    <n v="250330768"/>
    <n v="0"/>
    <n v="0"/>
    <n v="0"/>
    <n v="2258772"/>
    <n v="9756158"/>
    <n v="72601826"/>
    <n v="26182628"/>
    <n v="315468157"/>
    <n v="6307862"/>
    <n v="179232"/>
    <n v="0"/>
    <n v="0"/>
    <x v="269"/>
    <n v="0.313"/>
    <n v="71624483"/>
    <x v="286"/>
    <n v="321776019"/>
  </r>
  <r>
    <x v="354"/>
    <s v="General Acute Care"/>
    <n v="106370744"/>
    <s v="San Diego"/>
    <n v="655"/>
    <s v="Urban"/>
    <d v="2025-10-01T00:00:00"/>
    <d v="2025-12-31T00:00:00"/>
    <n v="11882473"/>
    <s v="Non Profit Corp."/>
    <s v="14 - San Diego/Imperial"/>
    <n v="322219749"/>
    <n v="0"/>
    <n v="0"/>
    <n v="0"/>
    <n v="6250084"/>
    <n v="32492650"/>
    <n v="49286134"/>
    <n v="58146814"/>
    <n v="304975797"/>
    <n v="5791892"/>
    <n v="6032"/>
    <n v="0"/>
    <n v="0"/>
    <x v="52"/>
    <n v="0.35199999999999998"/>
    <n v="-11446028"/>
    <x v="287"/>
    <n v="310767689"/>
  </r>
  <r>
    <x v="355"/>
    <s v="General Acute Care"/>
    <n v="106370694"/>
    <s v="San Diego"/>
    <n v="862"/>
    <s v="Urban"/>
    <d v="2025-10-01T00:00:00"/>
    <d v="2025-12-31T00:00:00"/>
    <n v="8669958"/>
    <s v="Non Profit Corp."/>
    <s v="14 - San Diego/Imperial"/>
    <n v="369391293"/>
    <n v="0"/>
    <n v="0"/>
    <n v="0"/>
    <n v="20042548"/>
    <n v="46232621"/>
    <n v="44676360"/>
    <n v="44888283"/>
    <n v="371160503"/>
    <n v="6422447"/>
    <n v="39995215"/>
    <n v="65768"/>
    <n v="0"/>
    <x v="103"/>
    <n v="0.24099999999999999"/>
    <n v="48186872"/>
    <x v="79"/>
    <n v="377582950"/>
  </r>
  <r>
    <x v="356"/>
    <s v="General Acute Care"/>
    <n v="106370714"/>
    <s v="San Diego"/>
    <n v="542"/>
    <s v="Urban"/>
    <d v="2025-10-01T00:00:00"/>
    <d v="2025-12-31T00:00:00"/>
    <n v="9904748"/>
    <s v="Non Profit Corp."/>
    <s v="14 - San Diego/Imperial"/>
    <n v="290612181"/>
    <n v="0"/>
    <n v="752883231"/>
    <n v="0"/>
    <n v="14422732"/>
    <n v="77428735"/>
    <n v="55979448"/>
    <n v="32400395"/>
    <n v="264393072"/>
    <n v="2216659"/>
    <n v="34897868"/>
    <n v="14414299"/>
    <n v="248.7"/>
    <x v="163"/>
    <n v="0.33400000000000002"/>
    <n v="10895418"/>
    <x v="150"/>
    <n v="266609731"/>
  </r>
  <r>
    <x v="357"/>
    <s v="General Acute Care"/>
    <n v="106370673"/>
    <s v="San Diego"/>
    <n v="543"/>
    <s v="Urban"/>
    <d v="2025-10-01T00:00:00"/>
    <d v="2025-12-31T00:00:00"/>
    <n v="3996967"/>
    <s v="Non Profit Corp."/>
    <s v="14 - San Diego/Imperial"/>
    <n v="280842318"/>
    <n v="0"/>
    <n v="15845076"/>
    <n v="12117232"/>
    <n v="85821588"/>
    <n v="22209543"/>
    <n v="-41257"/>
    <n v="0"/>
    <n v="272696460"/>
    <n v="25203527"/>
    <n v="15484523"/>
    <n v="26443244"/>
    <n v="17.899999999999999"/>
    <x v="270"/>
    <n v="0"/>
    <n v="32542192"/>
    <x v="288"/>
    <n v="297899987"/>
  </r>
  <r>
    <x v="358"/>
    <s v="General Acute Care"/>
    <n v="106341006"/>
    <s v="Sacramento"/>
    <n v="6460"/>
    <s v="Urban"/>
    <d v="2025-10-01T00:00:00"/>
    <d v="2025-12-31T00:00:00"/>
    <n v="41053254"/>
    <s v="Non Profit Other"/>
    <s v="02 - Golden Empire"/>
    <n v="952913958"/>
    <n v="422154739"/>
    <n v="0"/>
    <n v="0"/>
    <n v="71665655"/>
    <n v="106997687"/>
    <n v="193613409"/>
    <n v="62757862"/>
    <n v="980878917"/>
    <n v="24516063"/>
    <n v="15122510"/>
    <n v="516181968"/>
    <n v="93.6"/>
    <x v="271"/>
    <n v="0.26100000000000001"/>
    <n v="67603532"/>
    <x v="285"/>
    <n v="1005394980"/>
  </r>
  <r>
    <x v="359"/>
    <s v="General Acute Care"/>
    <n v="106211006"/>
    <s v="Marin"/>
    <n v="327"/>
    <s v="Urban"/>
    <d v="2025-10-01T00:00:00"/>
    <d v="2025-12-31T00:00:00"/>
    <n v="-17332419"/>
    <s v="Non Profit Other"/>
    <s v="04 - West Bay"/>
    <n v="174736461"/>
    <n v="0"/>
    <n v="0"/>
    <n v="149245776"/>
    <n v="1692547"/>
    <n v="16870354"/>
    <n v="31300645"/>
    <n v="9816768"/>
    <n v="172033481"/>
    <n v="4720484"/>
    <n v="5713352"/>
    <n v="10255496"/>
    <n v="75.599999999999994"/>
    <x v="112"/>
    <n v="0.23899999999999999"/>
    <n v="7730856"/>
    <x v="251"/>
    <n v="176753965"/>
  </r>
  <r>
    <x v="360"/>
    <s v="General Acute Care"/>
    <n v="106380046"/>
    <s v="San Francisco"/>
    <n v="30"/>
    <s v="Urban"/>
    <d v="2025-10-01T00:00:00"/>
    <d v="2025-12-31T00:00:00"/>
    <n v="960591"/>
    <s v="Non Profit Other"/>
    <s v="04 - West Bay"/>
    <n v="9447570"/>
    <n v="0"/>
    <n v="0"/>
    <n v="0"/>
    <n v="0"/>
    <n v="0"/>
    <n v="1349630"/>
    <n v="412360"/>
    <n v="3129234"/>
    <n v="1849635"/>
    <n v="0"/>
    <n v="0"/>
    <n v="0"/>
    <x v="67"/>
    <n v="0.56299999999999994"/>
    <n v="-4468701"/>
    <x v="289"/>
    <n v="4978869"/>
  </r>
  <r>
    <x v="361"/>
    <s v="General Acute Care"/>
    <n v="106381154"/>
    <s v="San Francisco"/>
    <n v="978"/>
    <s v="Urban"/>
    <d v="2025-10-01T00:00:00"/>
    <d v="2025-12-31T00:00:00"/>
    <n v="49389360"/>
    <s v="Non Profit Other"/>
    <s v="04 - West Bay"/>
    <n v="1941182234"/>
    <n v="0"/>
    <n v="0"/>
    <n v="0"/>
    <n v="109967205"/>
    <n v="274936049"/>
    <n v="428392395"/>
    <n v="87637613"/>
    <n v="1958432037"/>
    <n v="131158649"/>
    <n v="9472445"/>
    <n v="2946060221"/>
    <n v="141.69999999999999"/>
    <x v="207"/>
    <n v="0.26300000000000001"/>
    <n v="157880897"/>
    <x v="269"/>
    <n v="2089590686"/>
  </r>
  <r>
    <x v="362"/>
    <s v="General Acute Care"/>
    <n v="106190930"/>
    <s v="Los Angeles"/>
    <n v="74"/>
    <s v="Urban"/>
    <d v="2025-10-01T00:00:00"/>
    <d v="2025-12-31T00:00:00"/>
    <n v="221565"/>
    <s v="Non Profit Other"/>
    <s v="11 - Los Angeles"/>
    <n v="28649440"/>
    <n v="0"/>
    <n v="0"/>
    <n v="0"/>
    <n v="2003729"/>
    <n v="0"/>
    <n v="2099316"/>
    <n v="991040"/>
    <n v="20416325"/>
    <n v="216725"/>
    <n v="-5248796"/>
    <n v="0"/>
    <n v="0"/>
    <x v="272"/>
    <n v="0.151"/>
    <n v="-13265186"/>
    <x v="290"/>
    <n v="20633050"/>
  </r>
  <r>
    <x v="363"/>
    <s v="General Acute Care"/>
    <n v="106190796"/>
    <s v="Los Angeles"/>
    <n v="446"/>
    <s v="Urban"/>
    <d v="2025-10-01T00:00:00"/>
    <d v="2025-12-31T00:00:00"/>
    <n v="32321211"/>
    <s v="Non Profit Other"/>
    <s v="11 - Los Angeles"/>
    <n v="933667049"/>
    <n v="0"/>
    <n v="215768000"/>
    <n v="0"/>
    <n v="64062579"/>
    <n v="89138155"/>
    <n v="152377320"/>
    <n v="78111839"/>
    <n v="827316859"/>
    <n v="206662593"/>
    <n v="42916308"/>
    <n v="2589877000"/>
    <n v="283.3"/>
    <x v="13"/>
    <n v="0.27900000000000003"/>
    <n v="143228711"/>
    <x v="19"/>
    <n v="1033979452"/>
  </r>
  <r>
    <x v="364"/>
    <s v="General Acute Care"/>
    <n v="106301279"/>
    <s v="Orange"/>
    <n v="1145"/>
    <s v="Urban"/>
    <d v="2025-10-01T00:00:00"/>
    <d v="2025-12-31T00:00:00"/>
    <n v="47820608"/>
    <s v="Non Profit Other"/>
    <s v="13 - Orange"/>
    <n v="972937553"/>
    <n v="32784"/>
    <n v="1854270"/>
    <n v="367743549"/>
    <n v="63296352"/>
    <n v="135203205"/>
    <n v="168091448"/>
    <n v="128506135"/>
    <n v="883352715"/>
    <n v="65580709"/>
    <n v="-18795238"/>
    <n v="0"/>
    <n v="36.4"/>
    <x v="273"/>
    <n v="0.33600000000000002"/>
    <n v="-42799367"/>
    <x v="95"/>
    <n v="948933424"/>
  </r>
  <r>
    <x v="365"/>
    <s v="General Acute Care"/>
    <n v="106370782"/>
    <s v="San Diego"/>
    <n v="1101"/>
    <s v="Urban"/>
    <d v="2025-10-01T00:00:00"/>
    <d v="2025-12-31T00:00:00"/>
    <n v="28884063"/>
    <s v="Non Profit Other"/>
    <s v="14 - San Diego/Imperial"/>
    <n v="1034558727"/>
    <n v="0"/>
    <n v="0"/>
    <n v="494306555"/>
    <n v="137408094"/>
    <n v="152164969"/>
    <n v="178555347"/>
    <n v="125433371"/>
    <n v="1181976538"/>
    <n v="38363622"/>
    <n v="-8330567"/>
    <n v="1943542"/>
    <n v="44.9"/>
    <x v="182"/>
    <n v="0.25700000000000001"/>
    <n v="177450866"/>
    <x v="291"/>
    <n v="1220340160"/>
  </r>
  <r>
    <x v="366"/>
    <s v="Hospital-LTC Emphasis"/>
    <n v="106380865"/>
    <s v="San Francisco"/>
    <n v="780"/>
    <s v="Urban"/>
    <d v="2025-10-01T00:00:00"/>
    <d v="2025-12-31T00:00:00"/>
    <n v="55941"/>
    <s v="City/County"/>
    <s v="04 - West Bay"/>
    <n v="75534480"/>
    <n v="0"/>
    <n v="39404595"/>
    <n v="0"/>
    <n v="1882299"/>
    <n v="54939979"/>
    <n v="7075356"/>
    <n v="289681"/>
    <n v="64404006"/>
    <n v="357166"/>
    <n v="31790656"/>
    <n v="0"/>
    <n v="47.5"/>
    <x v="274"/>
    <n v="0.114"/>
    <n v="21017348"/>
    <x v="292"/>
    <n v="64761172"/>
  </r>
  <r>
    <x v="367"/>
    <s v="Hospital-LTC Emphasis"/>
    <n v="106374055"/>
    <s v="San Diego"/>
    <n v="301"/>
    <s v="Urban"/>
    <d v="2025-10-01T00:00:00"/>
    <d v="2025-12-31T00:00:00"/>
    <n v="959798"/>
    <s v="City/County"/>
    <s v="14 - San Diego/Imperial"/>
    <n v="43424157"/>
    <n v="0"/>
    <n v="0"/>
    <n v="0"/>
    <n v="3577080"/>
    <n v="0"/>
    <n v="279523"/>
    <n v="0"/>
    <n v="5595537"/>
    <n v="0"/>
    <n v="17181"/>
    <n v="0"/>
    <n v="0"/>
    <x v="275"/>
    <n v="0.05"/>
    <n v="-37811439"/>
    <x v="293"/>
    <n v="5595537"/>
  </r>
  <r>
    <x v="368"/>
    <s v="Hospital-LTC Emphasis"/>
    <n v="106380842"/>
    <s v="San Francisco"/>
    <n v="375"/>
    <s v="Urban"/>
    <d v="2025-10-01T00:00:00"/>
    <d v="2025-12-31T00:00:00"/>
    <n v="1241070"/>
    <s v="Non Profit Corp."/>
    <s v="04 - West Bay"/>
    <n v="27930063"/>
    <n v="6611059"/>
    <n v="0"/>
    <n v="0"/>
    <n v="517276"/>
    <n v="13846370"/>
    <n v="6263402"/>
    <n v="2716747"/>
    <n v="25725211"/>
    <n v="0"/>
    <n v="6794220"/>
    <n v="9679858"/>
    <n v="55.5"/>
    <x v="276"/>
    <n v="0.34899999999999998"/>
    <n v="4589368"/>
    <x v="294"/>
    <n v="25725211"/>
  </r>
  <r>
    <x v="369"/>
    <s v="Hospital-LTC Emphasis"/>
    <n v="106196404"/>
    <s v="Los Angeles"/>
    <n v="354"/>
    <s v="Urban"/>
    <d v="2025-10-01T00:00:00"/>
    <d v="2025-12-31T00:00:00"/>
    <n v="621585"/>
    <s v="Non Profit Corp."/>
    <s v="11 - Los Angeles"/>
    <n v="15901980"/>
    <n v="0"/>
    <n v="0"/>
    <n v="0"/>
    <n v="935123"/>
    <n v="11354384"/>
    <n v="1265582"/>
    <n v="1003831"/>
    <n v="15071210"/>
    <n v="154891"/>
    <n v="30943"/>
    <n v="3383265"/>
    <n v="20.100000000000001"/>
    <x v="277"/>
    <n v="0.151"/>
    <n v="-644936"/>
    <x v="58"/>
    <n v="15226101"/>
  </r>
  <r>
    <x v="370"/>
    <s v="Kaiser Foundation Health"/>
    <n v="106314024"/>
    <s v="Placer"/>
    <n v="352"/>
    <s v="Urban"/>
    <d v="2025-10-01T00:00:00"/>
    <d v="2025-12-31T00:00:00"/>
    <n v="8227743"/>
    <s v="Non Profit Corp."/>
    <s v="02 - Golden Empire"/>
    <n v="345043568"/>
    <n v="0"/>
    <n v="0"/>
    <n v="0"/>
    <n v="5129288"/>
    <n v="18975914"/>
    <n v="5582597"/>
    <n v="80063656"/>
    <n v="365038408"/>
    <n v="52125248"/>
    <n v="85608"/>
    <n v="0"/>
    <n v="0"/>
    <x v="204"/>
    <n v="0.23499999999999999"/>
    <n v="72205696"/>
    <x v="295"/>
    <n v="417163656"/>
  </r>
  <r>
    <x v="371"/>
    <s v="Kaiser Foundation Health"/>
    <n v="106342344"/>
    <s v="Sacramento"/>
    <n v="241"/>
    <s v="Urban"/>
    <d v="2025-10-01T00:00:00"/>
    <d v="2025-12-31T00:00:00"/>
    <n v="6496278"/>
    <s v="Non Profit Corp."/>
    <s v="02 - Golden Empire"/>
    <n v="244812094"/>
    <n v="0"/>
    <n v="0"/>
    <n v="0"/>
    <n v="4683303"/>
    <n v="17058576"/>
    <n v="7248118"/>
    <n v="54786403"/>
    <n v="227199612"/>
    <n v="21826420"/>
    <n v="0"/>
    <n v="0"/>
    <n v="0"/>
    <x v="15"/>
    <n v="0.27300000000000002"/>
    <n v="4213938"/>
    <x v="118"/>
    <n v="249026032"/>
  </r>
  <r>
    <x v="372"/>
    <s v="Kaiser Foundation Health"/>
    <n v="106340913"/>
    <s v="Sacramento"/>
    <n v="287"/>
    <s v="Urban"/>
    <d v="2025-10-01T00:00:00"/>
    <d v="2025-12-31T00:00:00"/>
    <n v="3340747"/>
    <s v="Non Profit Corp."/>
    <s v="02 - Golden Empire"/>
    <n v="236181698"/>
    <n v="0"/>
    <n v="0"/>
    <n v="0"/>
    <n v="5499458"/>
    <n v="15028312"/>
    <n v="5809097"/>
    <n v="69411283"/>
    <n v="226855261"/>
    <n v="34304610"/>
    <n v="74405"/>
    <n v="0"/>
    <n v="0"/>
    <x v="120"/>
    <n v="0.33200000000000002"/>
    <n v="25052578"/>
    <x v="167"/>
    <n v="261159871"/>
  </r>
  <r>
    <x v="373"/>
    <s v="Kaiser Foundation Health"/>
    <n v="106484044"/>
    <s v="Solano"/>
    <n v="150"/>
    <s v="Urban"/>
    <d v="2025-10-01T00:00:00"/>
    <d v="2025-12-31T00:00:00"/>
    <n v="3465907"/>
    <s v="Non Profit Corp."/>
    <s v="03 - North Bay"/>
    <n v="124341596"/>
    <n v="0"/>
    <n v="0"/>
    <n v="0"/>
    <n v="732810"/>
    <n v="10784926"/>
    <n v="2576188"/>
    <n v="34506517"/>
    <n v="136828733"/>
    <n v="8684074"/>
    <n v="43929"/>
    <n v="0"/>
    <n v="0"/>
    <x v="278"/>
    <n v="0.27100000000000002"/>
    <n v="21215140"/>
    <x v="296"/>
    <n v="145512807"/>
  </r>
  <r>
    <x v="374"/>
    <s v="Kaiser Foundation Health"/>
    <n v="106480989"/>
    <s v="Solano"/>
    <n v="253"/>
    <s v="Urban"/>
    <d v="2025-10-01T00:00:00"/>
    <d v="2025-12-31T00:00:00"/>
    <n v="7171193"/>
    <s v="Non Profit Corp."/>
    <s v="03 - North Bay"/>
    <n v="151205623"/>
    <n v="0"/>
    <n v="0"/>
    <n v="0"/>
    <n v="1618504"/>
    <n v="-766413"/>
    <n v="3768871"/>
    <n v="40477585"/>
    <n v="141642013"/>
    <n v="9406028"/>
    <n v="22758"/>
    <n v="0"/>
    <n v="0"/>
    <x v="279"/>
    <n v="0.312"/>
    <n v="-134824"/>
    <x v="297"/>
    <n v="151048041"/>
  </r>
  <r>
    <x v="375"/>
    <s v="Kaiser Foundation Health"/>
    <n v="106494019"/>
    <s v="Sonoma"/>
    <n v="172"/>
    <s v="Urban"/>
    <d v="2025-10-01T00:00:00"/>
    <d v="2025-12-31T00:00:00"/>
    <n v="3121221"/>
    <s v="Non Profit Corp."/>
    <s v="03 - North Bay"/>
    <n v="143610359"/>
    <n v="0"/>
    <n v="0"/>
    <n v="0"/>
    <n v="950328"/>
    <n v="2854295"/>
    <n v="1625996"/>
    <n v="45837373"/>
    <n v="134949867"/>
    <n v="19258069"/>
    <n v="0"/>
    <n v="0"/>
    <n v="0"/>
    <x v="280"/>
    <n v="0.35199999999999998"/>
    <n v="10597577"/>
    <x v="298"/>
    <n v="154207936"/>
  </r>
  <r>
    <x v="376"/>
    <s v="Kaiser Foundation Health"/>
    <n v="106210992"/>
    <s v="Marin"/>
    <n v="107"/>
    <s v="Urban"/>
    <d v="2025-10-01T00:00:00"/>
    <d v="2025-12-31T00:00:00"/>
    <n v="2123134"/>
    <s v="Non Profit Corp."/>
    <s v="04 - West Bay"/>
    <n v="89783815"/>
    <n v="0"/>
    <n v="0"/>
    <n v="0"/>
    <n v="151470"/>
    <n v="3158864"/>
    <n v="617269"/>
    <n v="26836886"/>
    <n v="69560140"/>
    <n v="11690837"/>
    <n v="59290"/>
    <n v="0"/>
    <n v="0"/>
    <x v="281"/>
    <n v="0.39500000000000002"/>
    <n v="-8473548"/>
    <x v="299"/>
    <n v="81250977"/>
  </r>
  <r>
    <x v="377"/>
    <s v="Kaiser Foundation Health"/>
    <n v="106380857"/>
    <s v="San Francisco"/>
    <n v="239"/>
    <s v="Urban"/>
    <d v="2025-10-01T00:00:00"/>
    <d v="2025-12-31T00:00:00"/>
    <n v="4625487"/>
    <s v="Non Profit Corp."/>
    <s v="04 - West Bay"/>
    <n v="207872570"/>
    <n v="0"/>
    <n v="0"/>
    <n v="0"/>
    <n v="678302"/>
    <n v="7015149"/>
    <n v="3152179"/>
    <n v="54470891"/>
    <n v="208748906"/>
    <n v="23881131"/>
    <n v="143896"/>
    <n v="0"/>
    <n v="0"/>
    <x v="282"/>
    <n v="0.27600000000000002"/>
    <n v="24901363"/>
    <x v="300"/>
    <n v="232630037"/>
  </r>
  <r>
    <x v="378"/>
    <s v="Kaiser Foundation Health"/>
    <n v="106410806"/>
    <s v="San Mateo"/>
    <n v="120"/>
    <s v="Urban"/>
    <d v="2025-10-01T00:00:00"/>
    <d v="2025-12-31T00:00:00"/>
    <n v="2130002"/>
    <s v="Non Profit Corp."/>
    <s v="04 - West Bay"/>
    <n v="90175253"/>
    <n v="0"/>
    <n v="0"/>
    <n v="0"/>
    <n v="493626"/>
    <n v="3632628"/>
    <n v="937135"/>
    <n v="26074844"/>
    <n v="95432226"/>
    <n v="8076125"/>
    <n v="202849"/>
    <n v="0"/>
    <n v="0"/>
    <x v="283"/>
    <n v="0.28299999999999997"/>
    <n v="13535947"/>
    <x v="301"/>
    <n v="103508351"/>
  </r>
  <r>
    <x v="379"/>
    <s v="Kaiser Foundation Health"/>
    <n v="106414139"/>
    <s v="San Mateo"/>
    <n v="153"/>
    <s v="Urban"/>
    <d v="2025-10-01T00:00:00"/>
    <d v="2025-12-31T00:00:00"/>
    <n v="4336541"/>
    <s v="Non Profit Corp."/>
    <s v="04 - West Bay"/>
    <n v="121679260"/>
    <n v="0"/>
    <n v="0"/>
    <n v="0"/>
    <n v="790119"/>
    <n v="4589319"/>
    <n v="1553808"/>
    <n v="27497953"/>
    <n v="122302703"/>
    <n v="9400537"/>
    <n v="3530"/>
    <n v="0"/>
    <n v="0"/>
    <x v="209"/>
    <n v="0.23799999999999999"/>
    <n v="10027510"/>
    <x v="269"/>
    <n v="131703240"/>
  </r>
  <r>
    <x v="380"/>
    <s v="Kaiser Foundation Health"/>
    <n v="106014132"/>
    <s v="Alameda"/>
    <n v="100"/>
    <s v="Urban"/>
    <d v="2025-10-01T00:00:00"/>
    <d v="2025-12-31T00:00:00"/>
    <n v="4629817"/>
    <s v="Non Profit Corp."/>
    <s v="05 - East Bay"/>
    <n v="90396923"/>
    <n v="0"/>
    <n v="0"/>
    <n v="0"/>
    <n v="624869"/>
    <n v="4764980"/>
    <n v="954916"/>
    <n v="23472035"/>
    <n v="92134650"/>
    <n v="3677593"/>
    <n v="56148"/>
    <n v="0"/>
    <n v="0"/>
    <x v="81"/>
    <n v="0.26500000000000001"/>
    <n v="5471468"/>
    <x v="192"/>
    <n v="95812243"/>
  </r>
  <r>
    <x v="381"/>
    <s v="Kaiser Foundation Health"/>
    <n v="106014337"/>
    <s v="Alameda"/>
    <n v="216"/>
    <s v="Urban"/>
    <d v="2025-10-01T00:00:00"/>
    <d v="2025-12-31T00:00:00"/>
    <n v="5322645"/>
    <s v="Non Profit Corp."/>
    <s v="05 - East Bay"/>
    <n v="182444839"/>
    <n v="0"/>
    <n v="0"/>
    <n v="0"/>
    <n v="1408154"/>
    <n v="10598197"/>
    <n v="2783499"/>
    <n v="42182303"/>
    <n v="180932319"/>
    <n v="18187562"/>
    <n v="26915"/>
    <n v="0"/>
    <n v="0"/>
    <x v="204"/>
    <n v="0.249"/>
    <n v="16701957"/>
    <x v="302"/>
    <n v="199119881"/>
  </r>
  <r>
    <x v="382"/>
    <s v="Kaiser Foundation Health"/>
    <n v="106014326"/>
    <s v="Alameda"/>
    <n v="365"/>
    <s v="Urban"/>
    <d v="2025-10-01T00:00:00"/>
    <d v="2025-12-31T00:00:00"/>
    <n v="10123915"/>
    <s v="Non Profit Corp."/>
    <s v="05 - East Bay"/>
    <n v="344689640"/>
    <n v="0"/>
    <n v="0"/>
    <n v="0"/>
    <n v="3837590"/>
    <n v="19662814"/>
    <n v="9871587"/>
    <n v="71952197"/>
    <n v="331817517"/>
    <n v="31630450"/>
    <n v="193773"/>
    <n v="0"/>
    <n v="0"/>
    <x v="26"/>
    <n v="0.247"/>
    <n v="18952100"/>
    <x v="303"/>
    <n v="363447967"/>
  </r>
  <r>
    <x v="383"/>
    <s v="Kaiser Foundation Health"/>
    <n v="106074097"/>
    <s v="Contra Costa"/>
    <n v="150"/>
    <s v="Urban"/>
    <d v="2025-10-01T00:00:00"/>
    <d v="2025-12-31T00:00:00"/>
    <n v="2825642"/>
    <s v="Non Profit Corp."/>
    <s v="05 - East Bay"/>
    <n v="136436086"/>
    <n v="0"/>
    <n v="0"/>
    <n v="0"/>
    <n v="1044384"/>
    <n v="8576562"/>
    <n v="3117784"/>
    <n v="37153853"/>
    <n v="142052447"/>
    <n v="12649566"/>
    <n v="0"/>
    <n v="0"/>
    <n v="0"/>
    <x v="156"/>
    <n v="0.28299999999999997"/>
    <n v="18265927"/>
    <x v="304"/>
    <n v="154702013"/>
  </r>
  <r>
    <x v="384"/>
    <s v="Kaiser Foundation Health"/>
    <n v="106070990"/>
    <s v="Contra Costa"/>
    <n v="249"/>
    <s v="Urban"/>
    <d v="2025-10-01T00:00:00"/>
    <d v="2025-12-31T00:00:00"/>
    <n v="5230641"/>
    <s v="Non Profit Corp."/>
    <s v="05 - East Bay"/>
    <n v="213325096"/>
    <n v="0"/>
    <n v="0"/>
    <n v="0"/>
    <n v="451795"/>
    <n v="7314157"/>
    <n v="1914368"/>
    <n v="47710577"/>
    <n v="198926093"/>
    <n v="20627678"/>
    <n v="21596"/>
    <n v="0"/>
    <n v="0"/>
    <x v="66"/>
    <n v="0.249"/>
    <n v="6250271"/>
    <x v="232"/>
    <n v="219553771"/>
  </r>
  <r>
    <x v="385"/>
    <s v="Kaiser Foundation Health"/>
    <n v="106394009"/>
    <s v="San Joaquin"/>
    <n v="237"/>
    <s v="Urban"/>
    <d v="2025-10-01T00:00:00"/>
    <d v="2025-12-31T00:00:00"/>
    <n v="5011386"/>
    <s v="Non Profit Corp."/>
    <s v="06 - North San Joaquin"/>
    <n v="226105462"/>
    <n v="0"/>
    <n v="0"/>
    <n v="0"/>
    <n v="968107"/>
    <n v="11166755"/>
    <n v="2276285"/>
    <n v="47736815"/>
    <n v="262726938"/>
    <n v="15412032"/>
    <n v="20909"/>
    <n v="0"/>
    <n v="0"/>
    <x v="256"/>
    <n v="0.19"/>
    <n v="52054417"/>
    <x v="174"/>
    <n v="278138970"/>
  </r>
  <r>
    <x v="386"/>
    <s v="Kaiser Foundation Health"/>
    <n v="106431506"/>
    <s v="Santa Clara"/>
    <n v="247"/>
    <s v="Urban"/>
    <d v="2025-10-01T00:00:00"/>
    <d v="2025-12-31T00:00:00"/>
    <n v="2047241"/>
    <s v="Non Profit Corp."/>
    <s v="07 - Santa Clara"/>
    <n v="166507303"/>
    <n v="0"/>
    <n v="0"/>
    <n v="0"/>
    <n v="793085"/>
    <n v="7804549"/>
    <n v="10359528"/>
    <n v="41451502"/>
    <n v="191989538"/>
    <n v="13273434"/>
    <n v="135808"/>
    <n v="0"/>
    <n v="0"/>
    <x v="56"/>
    <n v="0.27"/>
    <n v="38891477"/>
    <x v="305"/>
    <n v="205262972"/>
  </r>
  <r>
    <x v="387"/>
    <s v="Kaiser Foundation Health"/>
    <n v="106434153"/>
    <s v="Santa Clara"/>
    <n v="343"/>
    <s v="Urban"/>
    <d v="2025-10-01T00:00:00"/>
    <d v="2025-12-31T00:00:00"/>
    <n v="5135281"/>
    <s v="Non Profit Corp."/>
    <s v="07 - Santa Clara"/>
    <n v="312390129"/>
    <n v="0"/>
    <n v="0"/>
    <n v="0"/>
    <n v="2071321"/>
    <n v="12469917"/>
    <n v="4679966"/>
    <n v="85066072"/>
    <n v="386723234"/>
    <n v="19464758"/>
    <n v="44444"/>
    <n v="0"/>
    <n v="0"/>
    <x v="269"/>
    <n v="0.23200000000000001"/>
    <n v="93842307"/>
    <x v="141"/>
    <n v="406187992"/>
  </r>
  <r>
    <x v="388"/>
    <s v="Kaiser Foundation Health"/>
    <n v="106104062"/>
    <s v="Fresno"/>
    <n v="169"/>
    <s v="Urban"/>
    <d v="2025-10-01T00:00:00"/>
    <d v="2025-12-31T00:00:00"/>
    <n v="4813479"/>
    <s v="Non Profit Corp."/>
    <s v="09 - Central"/>
    <n v="137665670"/>
    <n v="0"/>
    <n v="0"/>
    <n v="0"/>
    <n v="649731"/>
    <n v="3985846"/>
    <n v="2238570"/>
    <n v="33636907"/>
    <n v="131622698"/>
    <n v="21602849"/>
    <n v="1278"/>
    <n v="0"/>
    <n v="0"/>
    <x v="284"/>
    <n v="0.27300000000000002"/>
    <n v="15561155"/>
    <x v="114"/>
    <n v="153225547"/>
  </r>
  <r>
    <x v="389"/>
    <s v="Kaiser Foundation Health"/>
    <n v="106190432"/>
    <s v="Los Angeles"/>
    <n v="218"/>
    <s v="Urban"/>
    <d v="2025-10-01T00:00:00"/>
    <d v="2025-12-31T00:00:00"/>
    <n v="3566470"/>
    <s v="Non Profit Corp."/>
    <s v="11 - Los Angeles"/>
    <n v="160327834"/>
    <n v="0"/>
    <n v="0"/>
    <n v="0"/>
    <n v="1382606"/>
    <n v="4247153"/>
    <n v="2205798"/>
    <n v="35041062"/>
    <n v="136452744"/>
    <n v="20020137"/>
    <n v="24993"/>
    <n v="0"/>
    <n v="0"/>
    <x v="285"/>
    <n v="0.27300000000000002"/>
    <n v="-3829960"/>
    <x v="306"/>
    <n v="156472881"/>
  </r>
  <r>
    <x v="390"/>
    <s v="Kaiser Foundation Health"/>
    <n v="106190431"/>
    <s v="Los Angeles"/>
    <n v="257"/>
    <s v="Urban"/>
    <d v="2025-10-01T00:00:00"/>
    <d v="2025-12-31T00:00:00"/>
    <n v="6171405"/>
    <s v="Non Profit Corp."/>
    <s v="11 - Los Angeles"/>
    <n v="179305691"/>
    <n v="0"/>
    <n v="0"/>
    <n v="0"/>
    <n v="1711427"/>
    <n v="6331915"/>
    <n v="2806767"/>
    <n v="40861730"/>
    <n v="161302160"/>
    <n v="18578448"/>
    <n v="27293"/>
    <n v="0"/>
    <n v="0"/>
    <x v="286"/>
    <n v="0.27100000000000002"/>
    <n v="602210"/>
    <x v="75"/>
    <n v="179880608"/>
  </r>
  <r>
    <x v="391"/>
    <s v="Kaiser Foundation Health"/>
    <n v="106190434"/>
    <s v="Los Angeles"/>
    <n v="265"/>
    <s v="Urban"/>
    <d v="2025-10-01T00:00:00"/>
    <d v="2025-12-31T00:00:00"/>
    <n v="7237701"/>
    <s v="Non Profit Corp."/>
    <s v="11 - Los Angeles"/>
    <n v="179826332"/>
    <n v="0"/>
    <n v="0"/>
    <n v="0"/>
    <n v="3566035"/>
    <n v="6714971"/>
    <n v="4011546"/>
    <n v="35135110"/>
    <n v="143029297"/>
    <n v="25390194"/>
    <n v="10528"/>
    <n v="0"/>
    <n v="0"/>
    <x v="287"/>
    <n v="0.27400000000000002"/>
    <n v="-11396313"/>
    <x v="229"/>
    <n v="168419491"/>
  </r>
  <r>
    <x v="392"/>
    <s v="Kaiser Foundation Health"/>
    <n v="106196035"/>
    <s v="Los Angeles"/>
    <n v="271"/>
    <s v="Urban"/>
    <d v="2025-10-01T00:00:00"/>
    <d v="2025-12-31T00:00:00"/>
    <n v="9036557"/>
    <s v="Non Profit Corp."/>
    <s v="11 - Los Angeles"/>
    <n v="195975883"/>
    <n v="0"/>
    <n v="0"/>
    <n v="0"/>
    <n v="1549530"/>
    <n v="6991475"/>
    <n v="2061228"/>
    <n v="43020262"/>
    <n v="176449307"/>
    <n v="17449954"/>
    <n v="137317"/>
    <n v="0"/>
    <n v="0"/>
    <x v="281"/>
    <n v="0.255"/>
    <n v="-1939305"/>
    <x v="115"/>
    <n v="193899261"/>
  </r>
  <r>
    <x v="393"/>
    <s v="Kaiser Foundation Health"/>
    <n v="106191450"/>
    <s v="Los Angeles"/>
    <n v="274"/>
    <s v="Urban"/>
    <d v="2025-10-01T00:00:00"/>
    <d v="2025-12-31T00:00:00"/>
    <n v="10633097"/>
    <s v="Non Profit Corp."/>
    <s v="11 - Los Angeles"/>
    <n v="166223769"/>
    <n v="0"/>
    <n v="0"/>
    <n v="0"/>
    <n v="1393947"/>
    <n v="6238732"/>
    <n v="1812259"/>
    <n v="44318084"/>
    <n v="135973733"/>
    <n v="20460777"/>
    <n v="1669"/>
    <n v="0"/>
    <n v="0"/>
    <x v="250"/>
    <n v="0.33900000000000002"/>
    <n v="-9787590"/>
    <x v="307"/>
    <n v="156434510"/>
  </r>
  <r>
    <x v="394"/>
    <s v="Kaiser Foundation Health"/>
    <n v="106196403"/>
    <s v="Los Angeles"/>
    <n v="424"/>
    <s v="Urban"/>
    <d v="2025-10-01T00:00:00"/>
    <d v="2025-12-31T00:00:00"/>
    <n v="9692084"/>
    <s v="Non Profit Corp."/>
    <s v="11 - Los Angeles"/>
    <n v="297165397"/>
    <n v="0"/>
    <n v="0"/>
    <n v="0"/>
    <n v="3432667"/>
    <n v="14265559"/>
    <n v="3939905"/>
    <n v="57675352"/>
    <n v="260935845"/>
    <n v="30952995"/>
    <n v="196401"/>
    <n v="0"/>
    <n v="0"/>
    <x v="156"/>
    <n v="0.23599999999999999"/>
    <n v="-5080156"/>
    <x v="308"/>
    <n v="291888840"/>
  </r>
  <r>
    <x v="395"/>
    <s v="Kaiser Foundation Health"/>
    <n v="106190429"/>
    <s v="Los Angeles"/>
    <n v="560"/>
    <s v="Urban"/>
    <d v="2025-10-01T00:00:00"/>
    <d v="2025-12-31T00:00:00"/>
    <n v="7147428"/>
    <s v="Non Profit Corp."/>
    <s v="11 - Los Angeles"/>
    <n v="345606122"/>
    <n v="0"/>
    <n v="0"/>
    <n v="0"/>
    <n v="5634145"/>
    <n v="8512367"/>
    <n v="10046238"/>
    <n v="96133641"/>
    <n v="333713219"/>
    <n v="23285010"/>
    <n v="1538719"/>
    <n v="0"/>
    <n v="0"/>
    <x v="126"/>
    <n v="0.318"/>
    <n v="12930826"/>
    <x v="271"/>
    <n v="356998229"/>
  </r>
  <r>
    <x v="396"/>
    <s v="Kaiser Foundation Health"/>
    <n v="106334048"/>
    <s v="Riverside"/>
    <n v="100"/>
    <s v="Urban"/>
    <d v="2025-10-01T00:00:00"/>
    <d v="2025-12-31T00:00:00"/>
    <n v="3843543"/>
    <s v="Non Profit Corp."/>
    <s v="12 - Inland Counties"/>
    <n v="91795876"/>
    <n v="0"/>
    <n v="0"/>
    <n v="0"/>
    <n v="619130"/>
    <n v="7899632"/>
    <n v="1002023"/>
    <n v="21333999"/>
    <n v="91719063"/>
    <n v="9843971"/>
    <n v="0"/>
    <n v="0"/>
    <n v="0"/>
    <x v="181"/>
    <n v="0.24399999999999999"/>
    <n v="9767158"/>
    <x v="167"/>
    <n v="101563034"/>
  </r>
  <r>
    <x v="397"/>
    <s v="Kaiser Foundation Health"/>
    <n v="106334025"/>
    <s v="Riverside"/>
    <n v="225"/>
    <s v="Urban"/>
    <d v="2025-10-01T00:00:00"/>
    <d v="2025-12-31T00:00:00"/>
    <n v="7727068"/>
    <s v="Non Profit Corp."/>
    <s v="12 - Inland Counties"/>
    <n v="214360139"/>
    <n v="0"/>
    <n v="0"/>
    <n v="0"/>
    <n v="1636197"/>
    <n v="1996574"/>
    <n v="2089155"/>
    <n v="37282037"/>
    <n v="138044235"/>
    <n v="37061335"/>
    <n v="144775"/>
    <n v="0"/>
    <n v="0"/>
    <x v="288"/>
    <n v="0.28499999999999998"/>
    <n v="-39109794"/>
    <x v="309"/>
    <n v="175105570"/>
  </r>
  <r>
    <x v="398"/>
    <s v="Kaiser Foundation Health"/>
    <n v="106361223"/>
    <s v="San Bernardino"/>
    <n v="664"/>
    <s v="Urban"/>
    <d v="2025-10-01T00:00:00"/>
    <d v="2025-12-31T00:00:00"/>
    <n v="15326769"/>
    <s v="Non Profit Corp."/>
    <s v="12 - Inland Counties"/>
    <n v="459933567"/>
    <n v="0"/>
    <n v="0"/>
    <n v="0"/>
    <n v="6164037"/>
    <n v="17736542"/>
    <n v="6368254"/>
    <n v="100767609"/>
    <n v="411383902"/>
    <n v="55128706"/>
    <n v="56932"/>
    <n v="0"/>
    <n v="0"/>
    <x v="81"/>
    <n v="0.26"/>
    <n v="6635973"/>
    <x v="215"/>
    <n v="466512608"/>
  </r>
  <r>
    <x v="399"/>
    <s v="Kaiser Foundation Health"/>
    <n v="106304409"/>
    <s v="Orange"/>
    <n v="531"/>
    <s v="Urban"/>
    <d v="2025-10-01T00:00:00"/>
    <d v="2025-12-31T00:00:00"/>
    <n v="9530178"/>
    <s v="Non Profit Corp."/>
    <s v="13 - Orange"/>
    <n v="339186442"/>
    <n v="0"/>
    <n v="0"/>
    <n v="0"/>
    <n v="2017141"/>
    <n v="12660918"/>
    <n v="2566749"/>
    <n v="86578950"/>
    <n v="334061427"/>
    <n v="27586092"/>
    <n v="54695"/>
    <n v="0"/>
    <n v="0"/>
    <x v="209"/>
    <n v="0.26700000000000002"/>
    <n v="22515772"/>
    <x v="119"/>
    <n v="361647519"/>
  </r>
  <r>
    <x v="400"/>
    <s v="Kaiser Foundation Health"/>
    <n v="106370028"/>
    <s v="San Diego"/>
    <n v="168"/>
    <s v="Urban"/>
    <d v="2025-10-01T00:00:00"/>
    <d v="2025-12-31T00:00:00"/>
    <n v="8914571"/>
    <s v="Non Profit Corp."/>
    <s v="14 - San Diego/Imperial"/>
    <n v="145840551"/>
    <n v="0"/>
    <n v="0"/>
    <n v="0"/>
    <n v="406158"/>
    <n v="7488450"/>
    <n v="1207945"/>
    <n v="25896841"/>
    <n v="91472029"/>
    <n v="32497796"/>
    <n v="64557"/>
    <n v="0"/>
    <n v="0"/>
    <x v="86"/>
    <n v="0.29599999999999999"/>
    <n v="-21806169"/>
    <x v="310"/>
    <n v="123969825"/>
  </r>
  <r>
    <x v="401"/>
    <s v="Kaiser Foundation Health"/>
    <n v="106370730"/>
    <s v="San Diego"/>
    <n v="572"/>
    <s v="Urban"/>
    <d v="2025-10-01T00:00:00"/>
    <d v="2025-12-31T00:00:00"/>
    <n v="10871049"/>
    <s v="Non Profit Corp."/>
    <s v="14 - San Diego/Imperial"/>
    <n v="341805045"/>
    <n v="0"/>
    <n v="0"/>
    <n v="0"/>
    <n v="1594572"/>
    <n v="7561014"/>
    <n v="4571973"/>
    <n v="88381804"/>
    <n v="294697641"/>
    <n v="56522845"/>
    <n v="95415"/>
    <n v="0"/>
    <n v="0"/>
    <x v="129"/>
    <n v="0.315"/>
    <n v="9510856"/>
    <x v="224"/>
    <n v="351220486"/>
  </r>
  <r>
    <x v="402"/>
    <s v="Psychiatric Health Facilities"/>
    <n v="106044006"/>
    <s v="Butte"/>
    <n v="16"/>
    <s v="Urban"/>
    <d v="2025-10-01T00:00:00"/>
    <d v="2025-12-31T00:00:00"/>
    <n v="0"/>
    <s v="City/County"/>
    <s v="01 - Northern California"/>
    <n v="1444077"/>
    <n v="0"/>
    <n v="0"/>
    <n v="0"/>
    <n v="0"/>
    <n v="0"/>
    <n v="0"/>
    <n v="0"/>
    <n v="2085806"/>
    <n v="0"/>
    <n v="0"/>
    <n v="0"/>
    <n v="0"/>
    <x v="67"/>
    <n v="0"/>
    <n v="641729"/>
    <x v="311"/>
    <n v="2085806"/>
  </r>
  <r>
    <x v="403"/>
    <s v="Psychiatric Health Facilities"/>
    <n v="106344011"/>
    <s v="Sacramento"/>
    <n v="50"/>
    <s v="Urban"/>
    <d v="2025-10-01T00:00:00"/>
    <d v="2025-12-31T00:00:00"/>
    <n v="0"/>
    <s v="City/County"/>
    <s v="02 - Golden Empire"/>
    <n v="11259827"/>
    <n v="0"/>
    <n v="0"/>
    <n v="0"/>
    <n v="0"/>
    <n v="0"/>
    <n v="0"/>
    <n v="0"/>
    <n v="3158640"/>
    <n v="0"/>
    <n v="0"/>
    <n v="0"/>
    <n v="0"/>
    <x v="67"/>
    <n v="0"/>
    <n v="-8101187"/>
    <x v="312"/>
    <n v="3158640"/>
  </r>
  <r>
    <x v="404"/>
    <s v="Psychiatric Health Facilities"/>
    <n v="106394003"/>
    <s v="San Joaquin"/>
    <n v="16"/>
    <s v="Urban"/>
    <d v="2025-10-01T00:00:00"/>
    <d v="2025-12-31T00:00:00"/>
    <n v="0"/>
    <s v="City/County"/>
    <s v="06 - North San Joaquin"/>
    <n v="2343385"/>
    <n v="0"/>
    <n v="0"/>
    <n v="0"/>
    <n v="0"/>
    <n v="0"/>
    <n v="0"/>
    <n v="0"/>
    <n v="2343385"/>
    <n v="0"/>
    <n v="0"/>
    <n v="0"/>
    <n v="0"/>
    <x v="67"/>
    <n v="0"/>
    <n v="0"/>
    <x v="76"/>
    <n v="2343385"/>
  </r>
  <r>
    <x v="405"/>
    <s v="Psychiatric Health Facilities"/>
    <n v="106424002"/>
    <s v="Santa Barbara"/>
    <n v="16"/>
    <s v="Urban"/>
    <d v="2025-10-01T00:00:00"/>
    <d v="2025-12-31T00:00:00"/>
    <n v="0"/>
    <s v="City/County"/>
    <s v="10 - Santa Barbara/Ventura"/>
    <n v="3300068"/>
    <n v="0"/>
    <n v="0"/>
    <n v="0"/>
    <n v="791038"/>
    <n v="0"/>
    <n v="4621"/>
    <n v="0"/>
    <n v="795659"/>
    <n v="0"/>
    <n v="0"/>
    <n v="0"/>
    <n v="0"/>
    <x v="289"/>
    <n v="6.0000000000000001E-3"/>
    <n v="-2504409"/>
    <x v="313"/>
    <n v="795659"/>
  </r>
  <r>
    <x v="406"/>
    <s v="Psychiatric Health Facilities"/>
    <n v="106454068"/>
    <s v="Shasta"/>
    <n v="16"/>
    <s v="Urban"/>
    <d v="2025-10-01T00:00:00"/>
    <d v="2025-12-31T00:00:00"/>
    <n v="567"/>
    <s v="Investor - Corp."/>
    <s v="01 - Northern California"/>
    <n v="1588388"/>
    <n v="0"/>
    <n v="0"/>
    <n v="0"/>
    <n v="0"/>
    <n v="0"/>
    <n v="0"/>
    <n v="0"/>
    <n v="1643844"/>
    <n v="50964"/>
    <n v="2347"/>
    <n v="849612"/>
    <n v="48.7"/>
    <x v="67"/>
    <n v="0"/>
    <n v="108767"/>
    <x v="314"/>
    <n v="1694808"/>
  </r>
  <r>
    <x v="407"/>
    <s v="Psychiatric Health Facilities"/>
    <n v="106314029"/>
    <s v="Placer"/>
    <n v="16"/>
    <s v="Urban"/>
    <d v="2025-10-01T00:00:00"/>
    <d v="2025-12-31T00:00:00"/>
    <n v="0"/>
    <s v="Investor - Corp."/>
    <s v="02 - Golden Empire"/>
    <n v="1557925"/>
    <n v="0"/>
    <n v="0"/>
    <n v="0"/>
    <n v="0"/>
    <n v="0"/>
    <n v="0"/>
    <n v="0"/>
    <n v="1563957"/>
    <n v="0"/>
    <n v="0"/>
    <n v="695019"/>
    <n v="40.6"/>
    <x v="67"/>
    <n v="0"/>
    <n v="6032"/>
    <x v="180"/>
    <n v="1563957"/>
  </r>
  <r>
    <x v="408"/>
    <s v="Psychiatric Health Facilities"/>
    <n v="106344188"/>
    <s v="Sacramento"/>
    <n v="16"/>
    <s v="Urban"/>
    <d v="2025-10-01T00:00:00"/>
    <d v="2025-12-31T00:00:00"/>
    <n v="11557"/>
    <s v="Investor - Corp."/>
    <s v="02 - Golden Empire"/>
    <n v="1438539"/>
    <n v="0"/>
    <n v="0"/>
    <n v="0"/>
    <n v="0"/>
    <n v="0"/>
    <n v="0"/>
    <n v="0"/>
    <n v="1311640"/>
    <n v="284387"/>
    <n v="0"/>
    <n v="377"/>
    <n v="0"/>
    <x v="67"/>
    <n v="0"/>
    <n v="157488"/>
    <x v="132"/>
    <n v="1596027"/>
  </r>
  <r>
    <x v="409"/>
    <s v="Psychiatric Health Facilities"/>
    <n v="106344170"/>
    <s v="Sacramento"/>
    <n v="16"/>
    <s v="Urban"/>
    <d v="2025-10-01T00:00:00"/>
    <d v="2025-12-31T00:00:00"/>
    <n v="28328"/>
    <s v="Investor - Corp."/>
    <s v="02 - Golden Empire"/>
    <n v="1727793"/>
    <n v="0"/>
    <n v="0"/>
    <n v="0"/>
    <n v="0"/>
    <n v="0"/>
    <n v="0"/>
    <n v="0"/>
    <n v="1249851"/>
    <n v="345907"/>
    <n v="0"/>
    <n v="750"/>
    <n v="0"/>
    <x v="67"/>
    <n v="0"/>
    <n v="-132035"/>
    <x v="315"/>
    <n v="1595758"/>
  </r>
  <r>
    <x v="410"/>
    <s v="Psychiatric Health Facilities"/>
    <n v="106340041"/>
    <s v="Sacramento"/>
    <n v="16"/>
    <s v="Urban"/>
    <d v="2025-10-01T00:00:00"/>
    <d v="2025-12-31T00:00:00"/>
    <n v="79524"/>
    <s v="Investor - Corp."/>
    <s v="02 - Golden Empire"/>
    <n v="1852510"/>
    <n v="0"/>
    <n v="0"/>
    <n v="0"/>
    <n v="0"/>
    <n v="0"/>
    <n v="0"/>
    <n v="0"/>
    <n v="1551071"/>
    <n v="0"/>
    <n v="205271"/>
    <n v="13480"/>
    <n v="0.7"/>
    <x v="67"/>
    <n v="0"/>
    <n v="-96168"/>
    <x v="46"/>
    <n v="1551071"/>
  </r>
  <r>
    <x v="411"/>
    <s v="Psychiatric Health Facilities"/>
    <n v="106484062"/>
    <s v="Solano"/>
    <n v="16"/>
    <s v="Urban"/>
    <d v="2025-10-01T00:00:00"/>
    <d v="2025-12-31T00:00:00"/>
    <n v="11177"/>
    <s v="Investor - Corp."/>
    <s v="03 - North Bay"/>
    <n v="1345817"/>
    <n v="0"/>
    <n v="0"/>
    <n v="0"/>
    <n v="0"/>
    <n v="0"/>
    <n v="0"/>
    <n v="0"/>
    <n v="1152070"/>
    <n v="551726"/>
    <n v="0"/>
    <n v="1250"/>
    <n v="0.1"/>
    <x v="67"/>
    <n v="0"/>
    <n v="357979"/>
    <x v="47"/>
    <n v="1703796"/>
  </r>
  <r>
    <x v="412"/>
    <s v="Psychiatric Health Facilities"/>
    <n v="106014226"/>
    <s v="Alameda"/>
    <n v="16"/>
    <s v="Urban"/>
    <d v="2025-10-01T00:00:00"/>
    <d v="2025-12-31T00:00:00"/>
    <n v="11109"/>
    <s v="Investor - Corp."/>
    <s v="05 - East Bay"/>
    <n v="2120364"/>
    <n v="0"/>
    <n v="0"/>
    <n v="0"/>
    <n v="0"/>
    <n v="0"/>
    <n v="0"/>
    <n v="0"/>
    <n v="2190454"/>
    <n v="0"/>
    <n v="0"/>
    <n v="0"/>
    <n v="0"/>
    <x v="67"/>
    <n v="0"/>
    <n v="70090"/>
    <x v="23"/>
    <n v="2190454"/>
  </r>
  <r>
    <x v="413"/>
    <s v="Psychiatric Health Facilities"/>
    <n v="106014207"/>
    <s v="Alameda"/>
    <n v="26"/>
    <s v="Urban"/>
    <d v="2025-10-01T00:00:00"/>
    <d v="2025-12-31T00:00:00"/>
    <n v="46962"/>
    <s v="Investor - Corp."/>
    <s v="05 - East Bay"/>
    <n v="3728204"/>
    <n v="0"/>
    <n v="0"/>
    <n v="0"/>
    <n v="0"/>
    <n v="0"/>
    <n v="33878"/>
    <n v="0"/>
    <n v="2850666"/>
    <n v="1763"/>
    <n v="0"/>
    <n v="0"/>
    <n v="0"/>
    <x v="67"/>
    <n v="1.2E-2"/>
    <n v="-875775"/>
    <x v="316"/>
    <n v="2852429"/>
  </r>
  <r>
    <x v="414"/>
    <s v="Psychiatric Health Facilities"/>
    <n v="106504081"/>
    <s v="Stanislaus"/>
    <n v="16"/>
    <s v="Urban"/>
    <d v="2025-10-01T00:00:00"/>
    <d v="2025-12-31T00:00:00"/>
    <n v="5810"/>
    <s v="Investor - Corp."/>
    <s v="06 - North San Joaquin"/>
    <n v="1939256"/>
    <n v="0"/>
    <n v="0"/>
    <n v="0"/>
    <n v="0"/>
    <n v="0"/>
    <n v="0"/>
    <n v="0"/>
    <n v="1747873"/>
    <n v="0"/>
    <n v="0"/>
    <n v="0"/>
    <n v="0"/>
    <x v="67"/>
    <n v="0"/>
    <n v="-191383"/>
    <x v="317"/>
    <n v="1747873"/>
  </r>
  <r>
    <x v="415"/>
    <s v="Psychiatric Health Facilities"/>
    <n v="106434220"/>
    <s v="Santa Clara"/>
    <n v="16"/>
    <s v="Urban"/>
    <d v="2025-10-01T00:00:00"/>
    <d v="2025-12-31T00:00:00"/>
    <n v="32411"/>
    <s v="Investor - Corp."/>
    <s v="07 - Santa Clara"/>
    <n v="1234667"/>
    <n v="0"/>
    <n v="0"/>
    <n v="0"/>
    <n v="0"/>
    <n v="0"/>
    <n v="0"/>
    <n v="0"/>
    <n v="1502375"/>
    <n v="317473"/>
    <n v="0"/>
    <n v="500"/>
    <n v="0"/>
    <x v="67"/>
    <n v="0"/>
    <n v="585181"/>
    <x v="270"/>
    <n v="1819848"/>
  </r>
  <r>
    <x v="416"/>
    <s v="Psychiatric Health Facilities"/>
    <n v="106444029"/>
    <s v="Santa Cruz"/>
    <n v="16"/>
    <s v="Urban"/>
    <d v="2025-10-01T00:00:00"/>
    <d v="2025-12-31T00:00:00"/>
    <n v="9271"/>
    <s v="Investor - Corp."/>
    <s v="08 - Mid-Coast"/>
    <n v="2999388"/>
    <n v="0"/>
    <n v="0"/>
    <n v="0"/>
    <n v="1654810"/>
    <n v="0"/>
    <n v="1251979"/>
    <n v="0"/>
    <n v="3121937"/>
    <n v="100823"/>
    <n v="0"/>
    <n v="0"/>
    <n v="0"/>
    <x v="290"/>
    <n v="0.40100000000000002"/>
    <n v="223372"/>
    <x v="298"/>
    <n v="3222760"/>
  </r>
  <r>
    <x v="417"/>
    <s v="Psychiatric Health Facilities"/>
    <n v="106105125"/>
    <s v="Fresno"/>
    <n v="16"/>
    <s v="Urban"/>
    <d v="2025-10-01T00:00:00"/>
    <d v="2025-12-31T00:00:00"/>
    <n v="306527"/>
    <s v="Investor - Corp."/>
    <s v="09 - Central"/>
    <n v="1576616"/>
    <n v="0"/>
    <n v="0"/>
    <n v="0"/>
    <n v="1286989"/>
    <n v="0"/>
    <n v="0"/>
    <n v="0"/>
    <n v="1793219"/>
    <n v="0"/>
    <n v="0"/>
    <n v="0"/>
    <n v="0"/>
    <x v="100"/>
    <n v="0"/>
    <n v="216603"/>
    <x v="318"/>
    <n v="1793219"/>
  </r>
  <r>
    <x v="418"/>
    <s v="Psychiatric Health Facilities"/>
    <n v="106154160"/>
    <s v="Kern"/>
    <n v="16"/>
    <s v="Urban"/>
    <d v="2025-10-01T00:00:00"/>
    <d v="2025-12-31T00:00:00"/>
    <n v="18393"/>
    <s v="Investor - Corp."/>
    <s v="09 - Central"/>
    <n v="1459551"/>
    <n v="0"/>
    <n v="0"/>
    <n v="0"/>
    <n v="0"/>
    <n v="0"/>
    <n v="0"/>
    <n v="0"/>
    <n v="1444789"/>
    <n v="4065"/>
    <n v="0"/>
    <n v="700"/>
    <n v="0"/>
    <x v="67"/>
    <n v="0"/>
    <n v="-10697"/>
    <x v="193"/>
    <n v="1448854"/>
  </r>
  <r>
    <x v="419"/>
    <s v="Psychiatric Health Facilities"/>
    <n v="106198495"/>
    <s v="Los Angeles"/>
    <n v="119"/>
    <s v="Urban"/>
    <d v="2025-10-01T00:00:00"/>
    <d v="2025-12-31T00:00:00"/>
    <n v="256535"/>
    <s v="Investor - Corp."/>
    <s v="11 - Los Angeles"/>
    <n v="4947829"/>
    <n v="0"/>
    <n v="0"/>
    <n v="0"/>
    <n v="0"/>
    <n v="0"/>
    <n v="937749"/>
    <n v="155790"/>
    <n v="2098820"/>
    <n v="290"/>
    <n v="0"/>
    <n v="2724637"/>
    <n v="52.9"/>
    <x v="67"/>
    <n v="0.52100000000000002"/>
    <n v="-2848719"/>
    <x v="319"/>
    <n v="2099110"/>
  </r>
  <r>
    <x v="420"/>
    <s v="Psychiatric Health Facilities"/>
    <n v="106194981"/>
    <s v="Los Angeles"/>
    <n v="16"/>
    <s v="Urban"/>
    <d v="2025-10-01T00:00:00"/>
    <d v="2025-12-31T00:00:00"/>
    <n v="13010"/>
    <s v="Investor - Corp."/>
    <s v="11 - Los Angeles"/>
    <n v="1334321"/>
    <n v="0"/>
    <n v="0"/>
    <n v="0"/>
    <n v="0"/>
    <n v="0"/>
    <n v="0"/>
    <n v="0"/>
    <n v="1828937"/>
    <n v="0"/>
    <n v="0"/>
    <n v="0"/>
    <n v="0"/>
    <x v="67"/>
    <n v="0"/>
    <n v="494616"/>
    <x v="320"/>
    <n v="1828937"/>
  </r>
  <r>
    <x v="421"/>
    <s v="Psychiatric Health Facilities"/>
    <n v="106194967"/>
    <s v="Los Angeles"/>
    <n v="16"/>
    <s v="Urban"/>
    <d v="2025-10-01T00:00:00"/>
    <d v="2025-12-31T00:00:00"/>
    <n v="3990"/>
    <s v="Investor - Corp."/>
    <s v="11 - Los Angeles"/>
    <n v="1530036"/>
    <n v="0"/>
    <n v="0"/>
    <n v="0"/>
    <n v="0"/>
    <n v="0"/>
    <n v="0"/>
    <n v="0"/>
    <n v="1734661"/>
    <n v="2309186"/>
    <n v="0"/>
    <n v="1447592"/>
    <n v="86.3"/>
    <x v="67"/>
    <n v="0"/>
    <n v="2513811"/>
    <x v="321"/>
    <n v="4043847"/>
  </r>
  <r>
    <x v="422"/>
    <s v="Psychiatric Health Facilities"/>
    <n v="106334457"/>
    <s v="Riverside"/>
    <n v="16"/>
    <s v="Urban"/>
    <d v="2025-10-01T00:00:00"/>
    <d v="2025-12-31T00:00:00"/>
    <n v="1807"/>
    <s v="Investor - Corp."/>
    <s v="12 - Inland Counties"/>
    <n v="1710441"/>
    <n v="0"/>
    <n v="0"/>
    <n v="0"/>
    <n v="0"/>
    <n v="0"/>
    <n v="0"/>
    <n v="0"/>
    <n v="1652386"/>
    <n v="0"/>
    <n v="0"/>
    <n v="0"/>
    <n v="0"/>
    <x v="67"/>
    <n v="0"/>
    <n v="-58055"/>
    <x v="322"/>
    <n v="1652386"/>
  </r>
  <r>
    <x v="423"/>
    <s v="Psychiatric Health Facilities"/>
    <n v="106434218"/>
    <s v="Santa Clara"/>
    <n v="24"/>
    <s v="Urban"/>
    <d v="2025-10-01T00:00:00"/>
    <d v="2025-12-31T00:00:00"/>
    <n v="260105"/>
    <s v="Non Profit Corp."/>
    <s v="07 - Santa Clara"/>
    <n v="5546070"/>
    <n v="0"/>
    <n v="0"/>
    <n v="0"/>
    <n v="0"/>
    <n v="0"/>
    <n v="0"/>
    <n v="298256"/>
    <n v="4103000"/>
    <n v="30862"/>
    <n v="0"/>
    <n v="0"/>
    <n v="0"/>
    <x v="67"/>
    <n v="7.2999999999999995E-2"/>
    <n v="-1412208"/>
    <x v="253"/>
    <n v="4133862"/>
  </r>
  <r>
    <x v="424"/>
    <s v="Shriners Hospitals"/>
    <n v="106344114"/>
    <s v="Sacramento"/>
    <n v="80"/>
    <s v="Urban"/>
    <d v="2025-10-01T00:00:00"/>
    <d v="2025-12-31T00:00:00"/>
    <n v="1606179"/>
    <s v="Non Profit Corp."/>
    <s v="02 - Golden Empire"/>
    <n v="35676808"/>
    <n v="0"/>
    <n v="0"/>
    <n v="0"/>
    <n v="2627312"/>
    <n v="2448160"/>
    <n v="0"/>
    <n v="0"/>
    <n v="8389556"/>
    <n v="415430"/>
    <n v="2962167"/>
    <n v="141114"/>
    <n v="0.4"/>
    <x v="291"/>
    <n v="0"/>
    <n v="-23909655"/>
    <x v="323"/>
    <n v="8804986"/>
  </r>
  <r>
    <x v="425"/>
    <s v="State Hospitals"/>
    <n v="106281266"/>
    <s v="Napa"/>
    <n v="1418"/>
    <s v="Urban"/>
    <d v="2025-10-01T00:00:00"/>
    <d v="2025-12-31T00:00:00"/>
    <n v="0"/>
    <s v="State"/>
    <s v="03 - North Bay"/>
    <n v="114691593"/>
    <n v="0"/>
    <n v="0"/>
    <n v="0"/>
    <n v="0"/>
    <n v="0"/>
    <n v="57927575"/>
    <n v="0"/>
    <n v="66834595"/>
    <n v="0"/>
    <n v="47856998"/>
    <n v="0"/>
    <n v="0"/>
    <x v="67"/>
    <n v="0.86699999999999999"/>
    <n v="0"/>
    <x v="76"/>
    <n v="66834595"/>
  </r>
  <r>
    <x v="426"/>
    <s v="State Hospitals"/>
    <n v="106400683"/>
    <s v="San Luis Obispo"/>
    <n v="1275"/>
    <s v="Urban"/>
    <d v="2025-10-01T00:00:00"/>
    <d v="2025-12-31T00:00:00"/>
    <n v="0"/>
    <s v="State"/>
    <s v="08 - Mid-Coast"/>
    <n v="85737704"/>
    <n v="0"/>
    <n v="0"/>
    <n v="0"/>
    <n v="0"/>
    <n v="0"/>
    <n v="58796165"/>
    <n v="0"/>
    <n v="68356560"/>
    <n v="0"/>
    <n v="17381144"/>
    <n v="0"/>
    <n v="0"/>
    <x v="67"/>
    <n v="0.86"/>
    <n v="0"/>
    <x v="76"/>
    <n v="68356560"/>
  </r>
  <r>
    <x v="427"/>
    <s v="State Hospitals"/>
    <n v="106190958"/>
    <s v="Los Angeles"/>
    <n v="1106"/>
    <s v="Urban"/>
    <d v="2025-10-01T00:00:00"/>
    <d v="2025-12-31T00:00:00"/>
    <n v="0"/>
    <s v="State"/>
    <s v="11 - Los Angeles"/>
    <n v="94144030"/>
    <n v="0"/>
    <n v="0"/>
    <n v="0"/>
    <n v="0"/>
    <n v="0"/>
    <n v="66990600"/>
    <n v="0"/>
    <n v="73720126"/>
    <n v="0"/>
    <n v="20423904"/>
    <n v="0"/>
    <n v="0"/>
    <x v="67"/>
    <n v="0.90900000000000003"/>
    <n v="0"/>
    <x v="76"/>
    <n v="73720126"/>
  </r>
  <r>
    <x v="428"/>
    <s v="State Hospitals"/>
    <n v="106361768"/>
    <s v="San Bernardino"/>
    <n v="1287"/>
    <s v="Urban"/>
    <d v="2025-10-01T00:00:00"/>
    <d v="2025-12-31T00:00:00"/>
    <n v="0"/>
    <s v="State"/>
    <s v="12 - Inland Counties"/>
    <n v="126544914"/>
    <n v="0"/>
    <n v="0"/>
    <n v="0"/>
    <n v="0"/>
    <n v="0"/>
    <n v="35463565"/>
    <n v="0"/>
    <n v="89974195"/>
    <n v="0"/>
    <n v="36570719"/>
    <n v="0"/>
    <n v="0"/>
    <x v="67"/>
    <n v="0.39400000000000002"/>
    <n v="0"/>
    <x v="76"/>
    <n v="89974195"/>
  </r>
  <r>
    <x v="0"/>
    <s v="General Acute Care"/>
    <n v="106190449"/>
    <s v="Los Angeles"/>
    <n v="118"/>
    <s v="Urban"/>
    <d v="2025-11-01T00:00:00"/>
    <d v="2025-12-31T00:00:00"/>
    <n v="38840"/>
    <s v="Investor - Corp."/>
    <s v="11 - Los Angeles"/>
    <n v="5057071"/>
    <n v="0"/>
    <n v="0"/>
    <n v="0"/>
    <n v="8448"/>
    <n v="0"/>
    <n v="5312073"/>
    <n v="0"/>
    <n v="6010848"/>
    <n v="0"/>
    <n v="0"/>
    <n v="1341713"/>
    <n v="16"/>
    <x v="132"/>
    <n v="0.88400000000000001"/>
    <n v="953777"/>
    <x v="158"/>
    <n v="60108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02B064-5E05-4657-AA10-BFEAAF4555E9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A434" firstHeaderRow="1" firstDataRow="1" firstDataCol="1" rowPageCount="2" colPageCount="1"/>
  <pivotFields count="29">
    <pivotField axis="axisRow" showAll="0">
      <items count="430">
        <item x="51"/>
        <item x="286"/>
        <item x="43"/>
        <item x="285"/>
        <item x="95"/>
        <item x="88"/>
        <item x="45"/>
        <item x="271"/>
        <item x="46"/>
        <item x="59"/>
        <item x="33"/>
        <item x="89"/>
        <item x="17"/>
        <item x="52"/>
        <item x="60"/>
        <item x="64"/>
        <item x="142"/>
        <item x="14"/>
        <item x="248"/>
        <item x="309"/>
        <item x="236"/>
        <item x="86"/>
        <item x="101"/>
        <item x="230"/>
        <item x="199"/>
        <item x="263"/>
        <item x="262"/>
        <item x="221"/>
        <item x="297"/>
        <item x="213"/>
        <item x="206"/>
        <item x="118"/>
        <item x="113"/>
        <item x="426"/>
        <item x="129"/>
        <item x="152"/>
        <item x="151"/>
        <item x="215"/>
        <item x="149"/>
        <item x="147"/>
        <item x="288"/>
        <item x="235"/>
        <item x="44"/>
        <item x="328"/>
        <item x="36"/>
        <item x="48"/>
        <item x="27"/>
        <item x="175"/>
        <item x="402"/>
        <item x="304"/>
        <item x="252"/>
        <item x="256"/>
        <item x="153"/>
        <item x="194"/>
        <item x="314"/>
        <item x="220"/>
        <item x="12"/>
        <item x="293"/>
        <item x="322"/>
        <item x="168"/>
        <item x="145"/>
        <item x="417"/>
        <item x="139"/>
        <item x="198"/>
        <item x="141"/>
        <item x="344"/>
        <item x="330"/>
        <item x="346"/>
        <item x="255"/>
        <item x="192"/>
        <item x="407"/>
        <item x="319"/>
        <item x="58"/>
        <item x="34"/>
        <item x="77"/>
        <item x="227"/>
        <item x="159"/>
        <item x="200"/>
        <item x="163"/>
        <item x="11"/>
        <item x="30"/>
        <item x="173"/>
        <item x="334"/>
        <item x="281"/>
        <item x="280"/>
        <item x="66"/>
        <item x="292"/>
        <item x="284"/>
        <item x="102"/>
        <item x="182"/>
        <item x="418"/>
        <item x="409"/>
        <item x="408"/>
        <item x="415"/>
        <item x="411"/>
        <item x="275"/>
        <item x="155"/>
        <item x="183"/>
        <item x="193"/>
        <item x="136"/>
        <item x="180"/>
        <item x="137"/>
        <item x="283"/>
        <item x="232"/>
        <item x="5"/>
        <item x="259"/>
        <item x="332"/>
        <item x="277"/>
        <item x="18"/>
        <item x="294"/>
        <item x="169"/>
        <item x="223"/>
        <item x="154"/>
        <item x="146"/>
        <item x="138"/>
        <item x="187"/>
        <item x="237"/>
        <item x="238"/>
        <item x="47"/>
        <item x="204"/>
        <item x="133"/>
        <item x="57"/>
        <item x="225"/>
        <item x="203"/>
        <item x="161"/>
        <item x="318"/>
        <item x="56"/>
        <item x="299"/>
        <item x="172"/>
        <item x="290"/>
        <item x="226"/>
        <item x="224"/>
        <item x="228"/>
        <item x="21"/>
        <item x="32"/>
        <item x="209"/>
        <item x="185"/>
        <item x="320"/>
        <item x="410"/>
        <item x="126"/>
        <item x="67"/>
        <item x="100"/>
        <item x="345"/>
        <item x="210"/>
        <item x="229"/>
        <item x="202"/>
        <item x="325"/>
        <item x="1"/>
        <item x="368"/>
        <item x="22"/>
        <item x="179"/>
        <item x="268"/>
        <item x="267"/>
        <item x="269"/>
        <item x="369"/>
        <item x="383"/>
        <item x="392"/>
        <item x="394"/>
        <item x="398"/>
        <item x="380"/>
        <item x="388"/>
        <item x="395"/>
        <item x="385"/>
        <item x="396"/>
        <item x="382"/>
        <item x="399"/>
        <item x="389"/>
        <item x="379"/>
        <item x="397"/>
        <item x="370"/>
        <item x="372"/>
        <item x="401"/>
        <item x="377"/>
        <item x="386"/>
        <item x="381"/>
        <item x="400"/>
        <item x="376"/>
        <item x="387"/>
        <item x="375"/>
        <item x="390"/>
        <item x="371"/>
        <item x="378"/>
        <item x="373"/>
        <item x="384"/>
        <item x="391"/>
        <item x="393"/>
        <item x="374"/>
        <item x="423"/>
        <item x="117"/>
        <item x="300"/>
        <item x="312"/>
        <item x="132"/>
        <item x="106"/>
        <item x="9"/>
        <item x="313"/>
        <item x="211"/>
        <item x="0"/>
        <item x="174"/>
        <item x="197"/>
        <item x="158"/>
        <item x="195"/>
        <item x="184"/>
        <item x="219"/>
        <item x="134"/>
        <item x="171"/>
        <item x="214"/>
        <item x="166"/>
        <item x="420"/>
        <item x="201"/>
        <item x="108"/>
        <item x="110"/>
        <item x="109"/>
        <item x="366"/>
        <item x="212"/>
        <item x="360"/>
        <item x="339"/>
        <item x="340"/>
        <item x="333"/>
        <item x="24"/>
        <item x="162"/>
        <item x="111"/>
        <item x="148"/>
        <item x="279"/>
        <item x="31"/>
        <item x="62"/>
        <item x="26"/>
        <item x="289"/>
        <item x="71"/>
        <item x="359"/>
        <item x="54"/>
        <item x="49"/>
        <item x="324"/>
        <item x="7"/>
        <item x="55"/>
        <item x="276"/>
        <item x="233"/>
        <item x="308"/>
        <item x="302"/>
        <item x="341"/>
        <item x="342"/>
        <item x="189"/>
        <item x="82"/>
        <item x="287"/>
        <item x="83"/>
        <item x="270"/>
        <item x="15"/>
        <item x="81"/>
        <item x="243"/>
        <item x="260"/>
        <item x="241"/>
        <item x="427"/>
        <item x="257"/>
        <item x="177"/>
        <item x="3"/>
        <item x="191"/>
        <item x="231"/>
        <item x="326"/>
        <item x="28"/>
        <item x="425"/>
        <item x="105"/>
        <item x="76"/>
        <item x="249"/>
        <item x="25"/>
        <item x="305"/>
        <item x="251"/>
        <item x="20"/>
        <item x="419"/>
        <item x="208"/>
        <item x="38"/>
        <item x="39"/>
        <item x="188"/>
        <item x="164"/>
        <item x="160"/>
        <item x="121"/>
        <item x="120"/>
        <item x="218"/>
        <item x="217"/>
        <item x="222"/>
        <item x="428"/>
        <item x="131"/>
        <item x="306"/>
        <item x="317"/>
        <item x="298"/>
        <item x="29"/>
        <item x="4"/>
        <item x="315"/>
        <item x="78"/>
        <item x="336"/>
        <item x="93"/>
        <item x="301"/>
        <item x="307"/>
        <item x="343"/>
        <item x="84"/>
        <item x="13"/>
        <item x="85"/>
        <item x="92"/>
        <item x="96"/>
        <item x="41"/>
        <item x="94"/>
        <item x="97"/>
        <item x="91"/>
        <item x="357"/>
        <item x="338"/>
        <item x="186"/>
        <item x="362"/>
        <item x="406"/>
        <item x="73"/>
        <item x="61"/>
        <item x="35"/>
        <item x="234"/>
        <item x="112"/>
        <item x="363"/>
        <item x="125"/>
        <item x="403"/>
        <item x="79"/>
        <item x="116"/>
        <item x="337"/>
        <item x="367"/>
        <item x="150"/>
        <item x="176"/>
        <item x="119"/>
        <item x="404"/>
        <item x="103"/>
        <item x="144"/>
        <item x="140"/>
        <item x="72"/>
        <item x="99"/>
        <item x="135"/>
        <item x="291"/>
        <item x="405"/>
        <item x="104"/>
        <item x="327"/>
        <item x="65"/>
        <item x="349"/>
        <item x="350"/>
        <item x="353"/>
        <item x="354"/>
        <item x="216"/>
        <item x="69"/>
        <item x="6"/>
        <item x="258"/>
        <item x="352"/>
        <item x="351"/>
        <item x="356"/>
        <item x="347"/>
        <item x="355"/>
        <item x="348"/>
        <item x="123"/>
        <item x="295"/>
        <item x="424"/>
        <item x="50"/>
        <item x="23"/>
        <item x="127"/>
        <item x="130"/>
        <item x="37"/>
        <item x="114"/>
        <item x="205"/>
        <item x="170"/>
        <item x="10"/>
        <item x="181"/>
        <item x="87"/>
        <item x="335"/>
        <item x="16"/>
        <item x="167"/>
        <item x="254"/>
        <item x="90"/>
        <item x="272"/>
        <item x="274"/>
        <item x="303"/>
        <item x="253"/>
        <item x="265"/>
        <item x="75"/>
        <item x="278"/>
        <item x="261"/>
        <item x="421"/>
        <item x="80"/>
        <item x="2"/>
        <item x="70"/>
        <item x="53"/>
        <item x="240"/>
        <item x="242"/>
        <item x="40"/>
        <item x="246"/>
        <item x="266"/>
        <item x="42"/>
        <item x="282"/>
        <item x="244"/>
        <item x="239"/>
        <item x="250"/>
        <item x="247"/>
        <item x="68"/>
        <item x="273"/>
        <item x="19"/>
        <item x="321"/>
        <item x="74"/>
        <item x="413"/>
        <item x="422"/>
        <item x="416"/>
        <item x="414"/>
        <item x="412"/>
        <item x="178"/>
        <item x="331"/>
        <item x="311"/>
        <item x="329"/>
        <item x="196"/>
        <item x="122"/>
        <item x="8"/>
        <item x="156"/>
        <item x="165"/>
        <item x="264"/>
        <item x="361"/>
        <item x="358"/>
        <item x="364"/>
        <item x="365"/>
        <item x="323"/>
        <item x="310"/>
        <item x="296"/>
        <item x="63"/>
        <item x="316"/>
        <item x="107"/>
        <item x="124"/>
        <item x="128"/>
        <item x="190"/>
        <item x="115"/>
        <item x="143"/>
        <item x="207"/>
        <item x="157"/>
        <item x="245"/>
        <item x="98"/>
        <item t="default"/>
      </items>
    </pivotField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axis="axisPage" numFmtId="10" multipleItemSelectionAllowed="1" showAll="0">
      <items count="293">
        <item x="223"/>
        <item x="187"/>
        <item x="67"/>
        <item x="132"/>
        <item x="63"/>
        <item x="134"/>
        <item x="279"/>
        <item x="228"/>
        <item x="186"/>
        <item x="267"/>
        <item x="229"/>
        <item x="206"/>
        <item x="224"/>
        <item x="288"/>
        <item x="280"/>
        <item x="110"/>
        <item x="129"/>
        <item x="151"/>
        <item x="145"/>
        <item x="284"/>
        <item x="282"/>
        <item x="269"/>
        <item x="66"/>
        <item x="245"/>
        <item x="285"/>
        <item x="126"/>
        <item x="283"/>
        <item x="209"/>
        <item x="56"/>
        <item x="256"/>
        <item x="281"/>
        <item x="117"/>
        <item x="286"/>
        <item x="69"/>
        <item x="268"/>
        <item x="255"/>
        <item x="250"/>
        <item x="246"/>
        <item x="81"/>
        <item x="140"/>
        <item x="204"/>
        <item x="127"/>
        <item x="156"/>
        <item x="79"/>
        <item x="26"/>
        <item x="287"/>
        <item x="70"/>
        <item x="231"/>
        <item x="125"/>
        <item x="131"/>
        <item x="252"/>
        <item x="278"/>
        <item x="73"/>
        <item x="86"/>
        <item x="254"/>
        <item x="136"/>
        <item x="120"/>
        <item x="208"/>
        <item x="181"/>
        <item x="225"/>
        <item x="264"/>
        <item x="15"/>
        <item x="261"/>
        <item x="272"/>
        <item x="48"/>
        <item x="72"/>
        <item x="112"/>
        <item x="217"/>
        <item x="221"/>
        <item x="220"/>
        <item x="197"/>
        <item x="205"/>
        <item x="169"/>
        <item x="47"/>
        <item x="198"/>
        <item x="265"/>
        <item x="0"/>
        <item x="201"/>
        <item x="52"/>
        <item x="53"/>
        <item x="248"/>
        <item x="33"/>
        <item x="243"/>
        <item x="193"/>
        <item x="57"/>
        <item x="174"/>
        <item x="244"/>
        <item x="46"/>
        <item x="35"/>
        <item x="200"/>
        <item x="196"/>
        <item x="159"/>
        <item x="19"/>
        <item x="139"/>
        <item x="17"/>
        <item x="240"/>
        <item x="137"/>
        <item x="40"/>
        <item x="71"/>
        <item x="238"/>
        <item x="85"/>
        <item x="249"/>
        <item x="1"/>
        <item x="83"/>
        <item x="213"/>
        <item x="50"/>
        <item x="164"/>
        <item x="103"/>
        <item x="133"/>
        <item x="215"/>
        <item x="271"/>
        <item x="108"/>
        <item x="13"/>
        <item x="31"/>
        <item x="44"/>
        <item x="113"/>
        <item x="207"/>
        <item x="114"/>
        <item x="152"/>
        <item x="199"/>
        <item x="75"/>
        <item x="45"/>
        <item x="194"/>
        <item x="218"/>
        <item x="128"/>
        <item x="49"/>
        <item x="51"/>
        <item x="104"/>
        <item x="222"/>
        <item x="25"/>
        <item x="80"/>
        <item x="176"/>
        <item x="10"/>
        <item x="212"/>
        <item x="4"/>
        <item x="263"/>
        <item x="273"/>
        <item x="219"/>
        <item x="241"/>
        <item x="41"/>
        <item x="74"/>
        <item x="216"/>
        <item x="175"/>
        <item x="107"/>
        <item x="172"/>
        <item x="211"/>
        <item x="182"/>
        <item x="130"/>
        <item x="148"/>
        <item x="111"/>
        <item x="42"/>
        <item x="203"/>
        <item x="141"/>
        <item x="118"/>
        <item x="84"/>
        <item x="230"/>
        <item x="123"/>
        <item x="43"/>
        <item x="8"/>
        <item x="167"/>
        <item x="23"/>
        <item x="177"/>
        <item x="227"/>
        <item x="142"/>
        <item x="22"/>
        <item x="185"/>
        <item x="38"/>
        <item x="105"/>
        <item x="16"/>
        <item x="2"/>
        <item x="259"/>
        <item x="102"/>
        <item x="82"/>
        <item x="60"/>
        <item x="260"/>
        <item x="161"/>
        <item x="266"/>
        <item x="77"/>
        <item x="183"/>
        <item x="54"/>
        <item x="138"/>
        <item x="158"/>
        <item x="106"/>
        <item x="168"/>
        <item x="160"/>
        <item x="184"/>
        <item x="163"/>
        <item x="202"/>
        <item x="14"/>
        <item x="119"/>
        <item x="37"/>
        <item x="109"/>
        <item x="233"/>
        <item x="29"/>
        <item x="234"/>
        <item x="36"/>
        <item x="18"/>
        <item x="232"/>
        <item x="171"/>
        <item x="24"/>
        <item x="39"/>
        <item x="270"/>
        <item x="239"/>
        <item x="154"/>
        <item x="157"/>
        <item x="59"/>
        <item x="214"/>
        <item x="12"/>
        <item x="115"/>
        <item x="155"/>
        <item x="150"/>
        <item x="11"/>
        <item x="95"/>
        <item x="146"/>
        <item x="55"/>
        <item x="27"/>
        <item x="195"/>
        <item x="90"/>
        <item x="78"/>
        <item x="153"/>
        <item x="162"/>
        <item x="28"/>
        <item x="21"/>
        <item x="189"/>
        <item x="135"/>
        <item x="124"/>
        <item x="61"/>
        <item x="93"/>
        <item x="179"/>
        <item x="166"/>
        <item x="5"/>
        <item x="236"/>
        <item x="62"/>
        <item x="65"/>
        <item x="64"/>
        <item x="101"/>
        <item x="290"/>
        <item x="149"/>
        <item x="147"/>
        <item x="276"/>
        <item x="210"/>
        <item x="7"/>
        <item x="235"/>
        <item x="9"/>
        <item x="32"/>
        <item x="34"/>
        <item x="116"/>
        <item x="121"/>
        <item x="92"/>
        <item x="291"/>
        <item x="87"/>
        <item x="20"/>
        <item x="165"/>
        <item x="30"/>
        <item x="262"/>
        <item x="275"/>
        <item x="178"/>
        <item x="58"/>
        <item x="242"/>
        <item x="94"/>
        <item x="258"/>
        <item x="3"/>
        <item x="89"/>
        <item x="191"/>
        <item x="237"/>
        <item x="144"/>
        <item x="257"/>
        <item x="226"/>
        <item x="100"/>
        <item x="188"/>
        <item x="253"/>
        <item x="6"/>
        <item x="143"/>
        <item x="192"/>
        <item x="190"/>
        <item x="98"/>
        <item x="173"/>
        <item x="247"/>
        <item x="96"/>
        <item x="99"/>
        <item x="277"/>
        <item x="251"/>
        <item x="88"/>
        <item x="97"/>
        <item x="274"/>
        <item x="91"/>
        <item x="170"/>
        <item x="68"/>
        <item x="122"/>
        <item x="180"/>
        <item x="289"/>
        <item x="76"/>
        <item t="default"/>
      </items>
    </pivotField>
    <pivotField numFmtId="10" showAll="0"/>
    <pivotField numFmtId="164" showAll="0"/>
    <pivotField axis="axisPage" numFmtId="10" multipleItemSelectionAllowed="1" showAll="0">
      <items count="325">
        <item x="293"/>
        <item x="313"/>
        <item x="70"/>
        <item x="323"/>
        <item x="312"/>
        <item x="139"/>
        <item x="319"/>
        <item x="184"/>
        <item x="1"/>
        <item x="289"/>
        <item x="62"/>
        <item x="220"/>
        <item x="290"/>
        <item x="221"/>
        <item x="241"/>
        <item x="201"/>
        <item x="172"/>
        <item x="33"/>
        <item x="154"/>
        <item x="179"/>
        <item x="217"/>
        <item x="52"/>
        <item x="99"/>
        <item x="105"/>
        <item x="181"/>
        <item x="153"/>
        <item x="97"/>
        <item x="233"/>
        <item x="253"/>
        <item x="67"/>
        <item x="316"/>
        <item x="219"/>
        <item x="198"/>
        <item x="155"/>
        <item x="163"/>
        <item x="42"/>
        <item x="85"/>
        <item x="131"/>
        <item x="133"/>
        <item x="165"/>
        <item x="11"/>
        <item x="222"/>
        <item x="22"/>
        <item x="129"/>
        <item x="40"/>
        <item x="309"/>
        <item x="255"/>
        <item x="207"/>
        <item x="134"/>
        <item x="28"/>
        <item x="258"/>
        <item x="32"/>
        <item x="27"/>
        <item x="166"/>
        <item x="157"/>
        <item x="310"/>
        <item x="277"/>
        <item x="276"/>
        <item x="257"/>
        <item x="259"/>
        <item x="53"/>
        <item x="202"/>
        <item x="110"/>
        <item x="213"/>
        <item x="130"/>
        <item x="214"/>
        <item x="91"/>
        <item x="256"/>
        <item x="54"/>
        <item x="196"/>
        <item x="147"/>
        <item x="64"/>
        <item x="204"/>
        <item x="227"/>
        <item x="282"/>
        <item x="178"/>
        <item x="266"/>
        <item x="228"/>
        <item x="140"/>
        <item x="98"/>
        <item x="317"/>
        <item x="299"/>
        <item x="146"/>
        <item x="177"/>
        <item x="230"/>
        <item x="116"/>
        <item x="283"/>
        <item x="244"/>
        <item x="89"/>
        <item x="41"/>
        <item x="185"/>
        <item x="43"/>
        <item x="272"/>
        <item x="211"/>
        <item x="315"/>
        <item x="51"/>
        <item x="170"/>
        <item x="144"/>
        <item x="212"/>
        <item x="226"/>
        <item x="162"/>
        <item x="229"/>
        <item x="194"/>
        <item x="39"/>
        <item x="101"/>
        <item x="267"/>
        <item x="307"/>
        <item x="46"/>
        <item x="18"/>
        <item x="88"/>
        <item x="8"/>
        <item x="168"/>
        <item x="95"/>
        <item x="102"/>
        <item x="58"/>
        <item x="159"/>
        <item x="287"/>
        <item x="322"/>
        <item x="142"/>
        <item x="274"/>
        <item x="24"/>
        <item x="66"/>
        <item x="306"/>
        <item x="160"/>
        <item x="0"/>
        <item x="183"/>
        <item x="44"/>
        <item x="308"/>
        <item x="186"/>
        <item x="273"/>
        <item x="151"/>
        <item x="86"/>
        <item x="245"/>
        <item x="115"/>
        <item x="103"/>
        <item x="193"/>
        <item x="12"/>
        <item x="77"/>
        <item x="49"/>
        <item x="100"/>
        <item x="297"/>
        <item x="76"/>
        <item x="136"/>
        <item x="75"/>
        <item x="180"/>
        <item x="268"/>
        <item x="74"/>
        <item x="182"/>
        <item x="236"/>
        <item x="262"/>
        <item x="215"/>
        <item x="68"/>
        <item x="118"/>
        <item x="125"/>
        <item x="254"/>
        <item x="96"/>
        <item x="237"/>
        <item x="210"/>
        <item x="224"/>
        <item x="232"/>
        <item x="203"/>
        <item x="275"/>
        <item x="23"/>
        <item x="69"/>
        <item x="271"/>
        <item x="209"/>
        <item x="63"/>
        <item x="83"/>
        <item x="150"/>
        <item x="111"/>
        <item x="94"/>
        <item x="251"/>
        <item x="10"/>
        <item x="59"/>
        <item x="303"/>
        <item x="218"/>
        <item x="247"/>
        <item x="246"/>
        <item x="192"/>
        <item x="84"/>
        <item x="279"/>
        <item x="119"/>
        <item x="112"/>
        <item x="314"/>
        <item x="285"/>
        <item x="38"/>
        <item x="298"/>
        <item x="92"/>
        <item x="216"/>
        <item x="26"/>
        <item x="269"/>
        <item x="113"/>
        <item x="260"/>
        <item x="14"/>
        <item x="121"/>
        <item x="249"/>
        <item x="81"/>
        <item x="302"/>
        <item x="278"/>
        <item x="34"/>
        <item x="57"/>
        <item x="21"/>
        <item x="156"/>
        <item x="93"/>
        <item x="167"/>
        <item x="132"/>
        <item x="126"/>
        <item x="114"/>
        <item x="240"/>
        <item x="300"/>
        <item x="288"/>
        <item x="17"/>
        <item x="191"/>
        <item x="143"/>
        <item x="5"/>
        <item x="48"/>
        <item x="304"/>
        <item x="318"/>
        <item x="149"/>
        <item x="2"/>
        <item x="175"/>
        <item x="187"/>
        <item x="87"/>
        <item x="79"/>
        <item x="25"/>
        <item x="301"/>
        <item x="31"/>
        <item x="29"/>
        <item x="19"/>
        <item x="13"/>
        <item x="128"/>
        <item x="291"/>
        <item x="296"/>
        <item x="7"/>
        <item x="56"/>
        <item x="231"/>
        <item x="124"/>
        <item x="169"/>
        <item x="248"/>
        <item x="73"/>
        <item x="158"/>
        <item x="15"/>
        <item x="223"/>
        <item x="235"/>
        <item x="208"/>
        <item x="135"/>
        <item x="205"/>
        <item x="295"/>
        <item x="61"/>
        <item x="78"/>
        <item x="294"/>
        <item x="20"/>
        <item x="239"/>
        <item x="137"/>
        <item x="174"/>
        <item x="305"/>
        <item x="9"/>
        <item x="263"/>
        <item x="145"/>
        <item x="189"/>
        <item x="152"/>
        <item x="47"/>
        <item x="164"/>
        <item x="117"/>
        <item x="45"/>
        <item x="60"/>
        <item x="250"/>
        <item x="284"/>
        <item x="286"/>
        <item x="281"/>
        <item x="171"/>
        <item x="50"/>
        <item x="141"/>
        <item x="36"/>
        <item x="109"/>
        <item x="161"/>
        <item x="234"/>
        <item x="264"/>
        <item x="200"/>
        <item x="72"/>
        <item x="65"/>
        <item x="108"/>
        <item x="199"/>
        <item x="320"/>
        <item x="123"/>
        <item x="55"/>
        <item x="252"/>
        <item x="120"/>
        <item x="261"/>
        <item x="122"/>
        <item x="190"/>
        <item x="148"/>
        <item x="127"/>
        <item x="238"/>
        <item x="311"/>
        <item x="280"/>
        <item x="35"/>
        <item x="80"/>
        <item x="270"/>
        <item x="104"/>
        <item x="292"/>
        <item x="243"/>
        <item x="225"/>
        <item x="138"/>
        <item x="188"/>
        <item x="197"/>
        <item x="3"/>
        <item x="242"/>
        <item x="4"/>
        <item x="206"/>
        <item x="16"/>
        <item x="90"/>
        <item x="173"/>
        <item x="82"/>
        <item x="176"/>
        <item x="30"/>
        <item x="6"/>
        <item x="71"/>
        <item x="106"/>
        <item x="37"/>
        <item x="107"/>
        <item x="321"/>
        <item x="195"/>
        <item x="265"/>
        <item t="default"/>
      </items>
    </pivotField>
    <pivotField numFmtId="164" showAll="0"/>
  </pivotFields>
  <rowFields count="1">
    <field x="0"/>
  </rowFields>
  <rowItems count="4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 t="grand">
      <x/>
    </i>
  </rowItems>
  <colItems count="1">
    <i/>
  </colItems>
  <pageFields count="2">
    <pageField fld="24" hier="-1"/>
    <pageField fld="27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6FDFA-0794-455A-92E3-437E5BD57FFD}">
  <dimension ref="A1:B434"/>
  <sheetViews>
    <sheetView workbookViewId="0"/>
  </sheetViews>
  <sheetFormatPr defaultRowHeight="14.5" x14ac:dyDescent="0.35"/>
  <cols>
    <col min="1" max="1" width="69.7265625" bestFit="1" customWidth="1"/>
    <col min="2" max="2" width="6.36328125" bestFit="1" customWidth="1"/>
  </cols>
  <sheetData>
    <row r="1" spans="1:2" x14ac:dyDescent="0.35">
      <c r="A1" s="5" t="s">
        <v>24</v>
      </c>
      <c r="B1" t="s">
        <v>545</v>
      </c>
    </row>
    <row r="2" spans="1:2" x14ac:dyDescent="0.35">
      <c r="A2" s="5" t="s">
        <v>27</v>
      </c>
      <c r="B2" t="s">
        <v>545</v>
      </c>
    </row>
    <row r="4" spans="1:2" x14ac:dyDescent="0.35">
      <c r="A4" s="5" t="s">
        <v>546</v>
      </c>
    </row>
    <row r="5" spans="1:2" x14ac:dyDescent="0.35">
      <c r="A5" s="6" t="s">
        <v>131</v>
      </c>
    </row>
    <row r="6" spans="1:2" x14ac:dyDescent="0.35">
      <c r="A6" s="6" t="s">
        <v>399</v>
      </c>
    </row>
    <row r="7" spans="1:2" x14ac:dyDescent="0.35">
      <c r="A7" s="6" t="s">
        <v>121</v>
      </c>
    </row>
    <row r="8" spans="1:2" x14ac:dyDescent="0.35">
      <c r="A8" s="6" t="s">
        <v>398</v>
      </c>
    </row>
    <row r="9" spans="1:2" x14ac:dyDescent="0.35">
      <c r="A9" s="6" t="s">
        <v>192</v>
      </c>
    </row>
    <row r="10" spans="1:2" x14ac:dyDescent="0.35">
      <c r="A10" s="6" t="s">
        <v>184</v>
      </c>
    </row>
    <row r="11" spans="1:2" x14ac:dyDescent="0.35">
      <c r="A11" s="6" t="s">
        <v>124</v>
      </c>
    </row>
    <row r="12" spans="1:2" x14ac:dyDescent="0.35">
      <c r="A12" s="6" t="s">
        <v>384</v>
      </c>
    </row>
    <row r="13" spans="1:2" x14ac:dyDescent="0.35">
      <c r="A13" s="6" t="s">
        <v>125</v>
      </c>
    </row>
    <row r="14" spans="1:2" x14ac:dyDescent="0.35">
      <c r="A14" s="6" t="s">
        <v>145</v>
      </c>
    </row>
    <row r="15" spans="1:2" x14ac:dyDescent="0.35">
      <c r="A15" s="6" t="s">
        <v>104</v>
      </c>
    </row>
    <row r="16" spans="1:2" x14ac:dyDescent="0.35">
      <c r="A16" s="6" t="s">
        <v>186</v>
      </c>
    </row>
    <row r="17" spans="1:1" x14ac:dyDescent="0.35">
      <c r="A17" s="6" t="s">
        <v>70</v>
      </c>
    </row>
    <row r="18" spans="1:1" x14ac:dyDescent="0.35">
      <c r="A18" s="6" t="s">
        <v>133</v>
      </c>
    </row>
    <row r="19" spans="1:1" x14ac:dyDescent="0.35">
      <c r="A19" s="6" t="s">
        <v>146</v>
      </c>
    </row>
    <row r="20" spans="1:1" x14ac:dyDescent="0.35">
      <c r="A20" s="6" t="s">
        <v>150</v>
      </c>
    </row>
    <row r="21" spans="1:1" x14ac:dyDescent="0.35">
      <c r="A21" s="6" t="s">
        <v>250</v>
      </c>
    </row>
    <row r="22" spans="1:1" x14ac:dyDescent="0.35">
      <c r="A22" s="6" t="s">
        <v>64</v>
      </c>
    </row>
    <row r="23" spans="1:1" x14ac:dyDescent="0.35">
      <c r="A23" s="6" t="s">
        <v>361</v>
      </c>
    </row>
    <row r="24" spans="1:1" x14ac:dyDescent="0.35">
      <c r="A24" s="6" t="s">
        <v>422</v>
      </c>
    </row>
    <row r="25" spans="1:1" x14ac:dyDescent="0.35">
      <c r="A25" s="6" t="s">
        <v>346</v>
      </c>
    </row>
    <row r="26" spans="1:1" x14ac:dyDescent="0.35">
      <c r="A26" s="6" t="s">
        <v>180</v>
      </c>
    </row>
    <row r="27" spans="1:1" x14ac:dyDescent="0.35">
      <c r="A27" s="6" t="s">
        <v>203</v>
      </c>
    </row>
    <row r="28" spans="1:1" x14ac:dyDescent="0.35">
      <c r="A28" s="6" t="s">
        <v>340</v>
      </c>
    </row>
    <row r="29" spans="1:1" x14ac:dyDescent="0.35">
      <c r="A29" s="6" t="s">
        <v>308</v>
      </c>
    </row>
    <row r="30" spans="1:1" x14ac:dyDescent="0.35">
      <c r="A30" s="6" t="s">
        <v>376</v>
      </c>
    </row>
    <row r="31" spans="1:1" x14ac:dyDescent="0.35">
      <c r="A31" s="6" t="s">
        <v>375</v>
      </c>
    </row>
    <row r="32" spans="1:1" x14ac:dyDescent="0.35">
      <c r="A32" s="6" t="s">
        <v>330</v>
      </c>
    </row>
    <row r="33" spans="1:1" x14ac:dyDescent="0.35">
      <c r="A33" s="6" t="s">
        <v>410</v>
      </c>
    </row>
    <row r="34" spans="1:1" x14ac:dyDescent="0.35">
      <c r="A34" s="6" t="s">
        <v>322</v>
      </c>
    </row>
    <row r="35" spans="1:1" x14ac:dyDescent="0.35">
      <c r="A35" s="6" t="s">
        <v>315</v>
      </c>
    </row>
    <row r="36" spans="1:1" x14ac:dyDescent="0.35">
      <c r="A36" s="6" t="s">
        <v>224</v>
      </c>
    </row>
    <row r="37" spans="1:1" x14ac:dyDescent="0.35">
      <c r="A37" s="6" t="s">
        <v>219</v>
      </c>
    </row>
    <row r="38" spans="1:1" x14ac:dyDescent="0.35">
      <c r="A38" s="6" t="s">
        <v>542</v>
      </c>
    </row>
    <row r="39" spans="1:1" x14ac:dyDescent="0.35">
      <c r="A39" s="6" t="s">
        <v>236</v>
      </c>
    </row>
    <row r="40" spans="1:1" x14ac:dyDescent="0.35">
      <c r="A40" s="6" t="s">
        <v>261</v>
      </c>
    </row>
    <row r="41" spans="1:1" x14ac:dyDescent="0.35">
      <c r="A41" s="6" t="s">
        <v>260</v>
      </c>
    </row>
    <row r="42" spans="1:1" x14ac:dyDescent="0.35">
      <c r="A42" s="6" t="s">
        <v>324</v>
      </c>
    </row>
    <row r="43" spans="1:1" x14ac:dyDescent="0.35">
      <c r="A43" s="6" t="s">
        <v>258</v>
      </c>
    </row>
    <row r="44" spans="1:1" x14ac:dyDescent="0.35">
      <c r="A44" s="6" t="s">
        <v>256</v>
      </c>
    </row>
    <row r="45" spans="1:1" x14ac:dyDescent="0.35">
      <c r="A45" s="6" t="s">
        <v>401</v>
      </c>
    </row>
    <row r="46" spans="1:1" x14ac:dyDescent="0.35">
      <c r="A46" s="6" t="s">
        <v>345</v>
      </c>
    </row>
    <row r="47" spans="1:1" x14ac:dyDescent="0.35">
      <c r="A47" s="6" t="s">
        <v>122</v>
      </c>
    </row>
    <row r="48" spans="1:1" x14ac:dyDescent="0.35">
      <c r="A48" s="6" t="s">
        <v>441</v>
      </c>
    </row>
    <row r="49" spans="1:1" x14ac:dyDescent="0.35">
      <c r="A49" s="6" t="s">
        <v>110</v>
      </c>
    </row>
    <row r="50" spans="1:1" x14ac:dyDescent="0.35">
      <c r="A50" s="6" t="s">
        <v>127</v>
      </c>
    </row>
    <row r="51" spans="1:1" x14ac:dyDescent="0.35">
      <c r="A51" s="6" t="s">
        <v>95</v>
      </c>
    </row>
    <row r="52" spans="1:1" x14ac:dyDescent="0.35">
      <c r="A52" s="6" t="s">
        <v>284</v>
      </c>
    </row>
    <row r="53" spans="1:1" x14ac:dyDescent="0.35">
      <c r="A53" s="6" t="s">
        <v>517</v>
      </c>
    </row>
    <row r="54" spans="1:1" x14ac:dyDescent="0.35">
      <c r="A54" s="6" t="s">
        <v>417</v>
      </c>
    </row>
    <row r="55" spans="1:1" x14ac:dyDescent="0.35">
      <c r="A55" s="6" t="s">
        <v>365</v>
      </c>
    </row>
    <row r="56" spans="1:1" x14ac:dyDescent="0.35">
      <c r="A56" s="6" t="s">
        <v>369</v>
      </c>
    </row>
    <row r="57" spans="1:1" x14ac:dyDescent="0.35">
      <c r="A57" s="6" t="s">
        <v>262</v>
      </c>
    </row>
    <row r="58" spans="1:1" x14ac:dyDescent="0.35">
      <c r="A58" s="6" t="s">
        <v>303</v>
      </c>
    </row>
    <row r="59" spans="1:1" x14ac:dyDescent="0.35">
      <c r="A59" s="6" t="s">
        <v>427</v>
      </c>
    </row>
    <row r="60" spans="1:1" x14ac:dyDescent="0.35">
      <c r="A60" s="6" t="s">
        <v>329</v>
      </c>
    </row>
    <row r="61" spans="1:1" x14ac:dyDescent="0.35">
      <c r="A61" s="6" t="s">
        <v>59</v>
      </c>
    </row>
    <row r="62" spans="1:1" x14ac:dyDescent="0.35">
      <c r="A62" s="6" t="s">
        <v>406</v>
      </c>
    </row>
    <row r="63" spans="1:1" x14ac:dyDescent="0.35">
      <c r="A63" s="6" t="s">
        <v>435</v>
      </c>
    </row>
    <row r="64" spans="1:1" x14ac:dyDescent="0.35">
      <c r="A64" s="6" t="s">
        <v>277</v>
      </c>
    </row>
    <row r="65" spans="1:1" x14ac:dyDescent="0.35">
      <c r="A65" s="6" t="s">
        <v>254</v>
      </c>
    </row>
    <row r="66" spans="1:1" x14ac:dyDescent="0.35">
      <c r="A66" s="6" t="s">
        <v>532</v>
      </c>
    </row>
    <row r="67" spans="1:1" x14ac:dyDescent="0.35">
      <c r="A67" s="6" t="s">
        <v>247</v>
      </c>
    </row>
    <row r="68" spans="1:1" x14ac:dyDescent="0.35">
      <c r="A68" s="6" t="s">
        <v>307</v>
      </c>
    </row>
    <row r="69" spans="1:1" x14ac:dyDescent="0.35">
      <c r="A69" s="6" t="s">
        <v>249</v>
      </c>
    </row>
    <row r="70" spans="1:1" x14ac:dyDescent="0.35">
      <c r="A70" s="6" t="s">
        <v>457</v>
      </c>
    </row>
    <row r="71" spans="1:1" x14ac:dyDescent="0.35">
      <c r="A71" s="6" t="s">
        <v>443</v>
      </c>
    </row>
    <row r="72" spans="1:1" x14ac:dyDescent="0.35">
      <c r="A72" s="6" t="s">
        <v>459</v>
      </c>
    </row>
    <row r="73" spans="1:1" x14ac:dyDescent="0.35">
      <c r="A73" s="6" t="s">
        <v>368</v>
      </c>
    </row>
    <row r="74" spans="1:1" x14ac:dyDescent="0.35">
      <c r="A74" s="6" t="s">
        <v>301</v>
      </c>
    </row>
    <row r="75" spans="1:1" x14ac:dyDescent="0.35">
      <c r="A75" s="6" t="s">
        <v>522</v>
      </c>
    </row>
    <row r="76" spans="1:1" x14ac:dyDescent="0.35">
      <c r="A76" s="6" t="s">
        <v>432</v>
      </c>
    </row>
    <row r="77" spans="1:1" x14ac:dyDescent="0.35">
      <c r="A77" s="6" t="s">
        <v>144</v>
      </c>
    </row>
    <row r="78" spans="1:1" x14ac:dyDescent="0.35">
      <c r="A78" s="6" t="s">
        <v>106</v>
      </c>
    </row>
    <row r="79" spans="1:1" x14ac:dyDescent="0.35">
      <c r="A79" s="6" t="s">
        <v>167</v>
      </c>
    </row>
    <row r="80" spans="1:1" x14ac:dyDescent="0.35">
      <c r="A80" s="6" t="s">
        <v>337</v>
      </c>
    </row>
    <row r="81" spans="1:1" x14ac:dyDescent="0.35">
      <c r="A81" s="6" t="s">
        <v>268</v>
      </c>
    </row>
    <row r="82" spans="1:1" x14ac:dyDescent="0.35">
      <c r="A82" s="6" t="s">
        <v>309</v>
      </c>
    </row>
    <row r="83" spans="1:1" x14ac:dyDescent="0.35">
      <c r="A83" s="6" t="s">
        <v>272</v>
      </c>
    </row>
    <row r="84" spans="1:1" x14ac:dyDescent="0.35">
      <c r="A84" s="6" t="s">
        <v>57</v>
      </c>
    </row>
    <row r="85" spans="1:1" x14ac:dyDescent="0.35">
      <c r="A85" s="6" t="s">
        <v>98</v>
      </c>
    </row>
    <row r="86" spans="1:1" x14ac:dyDescent="0.35">
      <c r="A86" s="6" t="s">
        <v>282</v>
      </c>
    </row>
    <row r="87" spans="1:1" x14ac:dyDescent="0.35">
      <c r="A87" s="6" t="s">
        <v>447</v>
      </c>
    </row>
    <row r="88" spans="1:1" x14ac:dyDescent="0.35">
      <c r="A88" s="6" t="s">
        <v>394</v>
      </c>
    </row>
    <row r="89" spans="1:1" x14ac:dyDescent="0.35">
      <c r="A89" s="6" t="s">
        <v>393</v>
      </c>
    </row>
    <row r="90" spans="1:1" x14ac:dyDescent="0.35">
      <c r="A90" s="6" t="s">
        <v>152</v>
      </c>
    </row>
    <row r="91" spans="1:1" x14ac:dyDescent="0.35">
      <c r="A91" s="6" t="s">
        <v>405</v>
      </c>
    </row>
    <row r="92" spans="1:1" x14ac:dyDescent="0.35">
      <c r="A92" s="6" t="s">
        <v>397</v>
      </c>
    </row>
    <row r="93" spans="1:1" x14ac:dyDescent="0.35">
      <c r="A93" s="6" t="s">
        <v>204</v>
      </c>
    </row>
    <row r="94" spans="1:1" x14ac:dyDescent="0.35">
      <c r="A94" s="6" t="s">
        <v>291</v>
      </c>
    </row>
    <row r="95" spans="1:1" x14ac:dyDescent="0.35">
      <c r="A95" s="6" t="s">
        <v>533</v>
      </c>
    </row>
    <row r="96" spans="1:1" x14ac:dyDescent="0.35">
      <c r="A96" s="6" t="s">
        <v>524</v>
      </c>
    </row>
    <row r="97" spans="1:1" x14ac:dyDescent="0.35">
      <c r="A97" s="6" t="s">
        <v>523</v>
      </c>
    </row>
    <row r="98" spans="1:1" x14ac:dyDescent="0.35">
      <c r="A98" s="6" t="s">
        <v>530</v>
      </c>
    </row>
    <row r="99" spans="1:1" x14ac:dyDescent="0.35">
      <c r="A99" s="6" t="s">
        <v>526</v>
      </c>
    </row>
    <row r="100" spans="1:1" x14ac:dyDescent="0.35">
      <c r="A100" s="6" t="s">
        <v>388</v>
      </c>
    </row>
    <row r="101" spans="1:1" x14ac:dyDescent="0.35">
      <c r="A101" s="6" t="s">
        <v>264</v>
      </c>
    </row>
    <row r="102" spans="1:1" x14ac:dyDescent="0.35">
      <c r="A102" s="6" t="s">
        <v>292</v>
      </c>
    </row>
    <row r="103" spans="1:1" x14ac:dyDescent="0.35">
      <c r="A103" s="6" t="s">
        <v>302</v>
      </c>
    </row>
    <row r="104" spans="1:1" x14ac:dyDescent="0.35">
      <c r="A104" s="6" t="s">
        <v>244</v>
      </c>
    </row>
    <row r="105" spans="1:1" x14ac:dyDescent="0.35">
      <c r="A105" s="6" t="s">
        <v>289</v>
      </c>
    </row>
    <row r="106" spans="1:1" x14ac:dyDescent="0.35">
      <c r="A106" s="6" t="s">
        <v>245</v>
      </c>
    </row>
    <row r="107" spans="1:1" x14ac:dyDescent="0.35">
      <c r="A107" s="6" t="s">
        <v>396</v>
      </c>
    </row>
    <row r="108" spans="1:1" x14ac:dyDescent="0.35">
      <c r="A108" s="6" t="s">
        <v>342</v>
      </c>
    </row>
    <row r="109" spans="1:1" x14ac:dyDescent="0.35">
      <c r="A109" s="6" t="s">
        <v>45</v>
      </c>
    </row>
    <row r="110" spans="1:1" x14ac:dyDescent="0.35">
      <c r="A110" s="6" t="s">
        <v>372</v>
      </c>
    </row>
    <row r="111" spans="1:1" x14ac:dyDescent="0.35">
      <c r="A111" s="6" t="s">
        <v>445</v>
      </c>
    </row>
    <row r="112" spans="1:1" x14ac:dyDescent="0.35">
      <c r="A112" s="6" t="s">
        <v>390</v>
      </c>
    </row>
    <row r="113" spans="1:1" x14ac:dyDescent="0.35">
      <c r="A113" s="6" t="s">
        <v>73</v>
      </c>
    </row>
    <row r="114" spans="1:1" x14ac:dyDescent="0.35">
      <c r="A114" s="6" t="s">
        <v>407</v>
      </c>
    </row>
    <row r="115" spans="1:1" x14ac:dyDescent="0.35">
      <c r="A115" s="6" t="s">
        <v>278</v>
      </c>
    </row>
    <row r="116" spans="1:1" x14ac:dyDescent="0.35">
      <c r="A116" s="6" t="s">
        <v>332</v>
      </c>
    </row>
    <row r="117" spans="1:1" x14ac:dyDescent="0.35">
      <c r="A117" s="6" t="s">
        <v>263</v>
      </c>
    </row>
    <row r="118" spans="1:1" x14ac:dyDescent="0.35">
      <c r="A118" s="6" t="s">
        <v>255</v>
      </c>
    </row>
    <row r="119" spans="1:1" x14ac:dyDescent="0.35">
      <c r="A119" s="6" t="s">
        <v>246</v>
      </c>
    </row>
    <row r="120" spans="1:1" x14ac:dyDescent="0.35">
      <c r="A120" s="6" t="s">
        <v>296</v>
      </c>
    </row>
    <row r="121" spans="1:1" x14ac:dyDescent="0.35">
      <c r="A121" s="6" t="s">
        <v>347</v>
      </c>
    </row>
    <row r="122" spans="1:1" x14ac:dyDescent="0.35">
      <c r="A122" s="6" t="s">
        <v>348</v>
      </c>
    </row>
    <row r="123" spans="1:1" x14ac:dyDescent="0.35">
      <c r="A123" s="6" t="s">
        <v>126</v>
      </c>
    </row>
    <row r="124" spans="1:1" x14ac:dyDescent="0.35">
      <c r="A124" s="6" t="s">
        <v>313</v>
      </c>
    </row>
    <row r="125" spans="1:1" x14ac:dyDescent="0.35">
      <c r="A125" s="6" t="s">
        <v>241</v>
      </c>
    </row>
    <row r="126" spans="1:1" x14ac:dyDescent="0.35">
      <c r="A126" s="6" t="s">
        <v>143</v>
      </c>
    </row>
    <row r="127" spans="1:1" x14ac:dyDescent="0.35">
      <c r="A127" s="6" t="s">
        <v>335</v>
      </c>
    </row>
    <row r="128" spans="1:1" x14ac:dyDescent="0.35">
      <c r="A128" s="6" t="s">
        <v>312</v>
      </c>
    </row>
    <row r="129" spans="1:1" x14ac:dyDescent="0.35">
      <c r="A129" s="6" t="s">
        <v>270</v>
      </c>
    </row>
    <row r="130" spans="1:1" x14ac:dyDescent="0.35">
      <c r="A130" s="6" t="s">
        <v>431</v>
      </c>
    </row>
    <row r="131" spans="1:1" x14ac:dyDescent="0.35">
      <c r="A131" s="6" t="s">
        <v>141</v>
      </c>
    </row>
    <row r="132" spans="1:1" x14ac:dyDescent="0.35">
      <c r="A132" s="6" t="s">
        <v>412</v>
      </c>
    </row>
    <row r="133" spans="1:1" x14ac:dyDescent="0.35">
      <c r="A133" s="6" t="s">
        <v>281</v>
      </c>
    </row>
    <row r="134" spans="1:1" x14ac:dyDescent="0.35">
      <c r="A134" s="6" t="s">
        <v>403</v>
      </c>
    </row>
    <row r="135" spans="1:1" x14ac:dyDescent="0.35">
      <c r="A135" s="6" t="s">
        <v>336</v>
      </c>
    </row>
    <row r="136" spans="1:1" x14ac:dyDescent="0.35">
      <c r="A136" s="6" t="s">
        <v>334</v>
      </c>
    </row>
    <row r="137" spans="1:1" x14ac:dyDescent="0.35">
      <c r="A137" s="6" t="s">
        <v>338</v>
      </c>
    </row>
    <row r="138" spans="1:1" x14ac:dyDescent="0.35">
      <c r="A138" s="6" t="s">
        <v>82</v>
      </c>
    </row>
    <row r="139" spans="1:1" x14ac:dyDescent="0.35">
      <c r="A139" s="6" t="s">
        <v>101</v>
      </c>
    </row>
    <row r="140" spans="1:1" x14ac:dyDescent="0.35">
      <c r="A140" s="6" t="s">
        <v>318</v>
      </c>
    </row>
    <row r="141" spans="1:1" x14ac:dyDescent="0.35">
      <c r="A141" s="6" t="s">
        <v>294</v>
      </c>
    </row>
    <row r="142" spans="1:1" x14ac:dyDescent="0.35">
      <c r="A142" s="6" t="s">
        <v>433</v>
      </c>
    </row>
    <row r="143" spans="1:1" x14ac:dyDescent="0.35">
      <c r="A143" s="6" t="s">
        <v>525</v>
      </c>
    </row>
    <row r="144" spans="1:1" x14ac:dyDescent="0.35">
      <c r="A144" s="6" t="s">
        <v>233</v>
      </c>
    </row>
    <row r="145" spans="1:1" x14ac:dyDescent="0.35">
      <c r="A145" s="6" t="s">
        <v>154</v>
      </c>
    </row>
    <row r="146" spans="1:1" x14ac:dyDescent="0.35">
      <c r="A146" s="6" t="s">
        <v>200</v>
      </c>
    </row>
    <row r="147" spans="1:1" x14ac:dyDescent="0.35">
      <c r="A147" s="6" t="s">
        <v>458</v>
      </c>
    </row>
    <row r="148" spans="1:1" x14ac:dyDescent="0.35">
      <c r="A148" s="6" t="s">
        <v>319</v>
      </c>
    </row>
    <row r="149" spans="1:1" x14ac:dyDescent="0.35">
      <c r="A149" s="6" t="s">
        <v>339</v>
      </c>
    </row>
    <row r="150" spans="1:1" x14ac:dyDescent="0.35">
      <c r="A150" s="6" t="s">
        <v>311</v>
      </c>
    </row>
    <row r="151" spans="1:1" x14ac:dyDescent="0.35">
      <c r="A151" s="6" t="s">
        <v>438</v>
      </c>
    </row>
    <row r="152" spans="1:1" x14ac:dyDescent="0.35">
      <c r="A152" s="6" t="s">
        <v>35</v>
      </c>
    </row>
    <row r="153" spans="1:1" x14ac:dyDescent="0.35">
      <c r="A153" s="6" t="s">
        <v>482</v>
      </c>
    </row>
    <row r="154" spans="1:1" x14ac:dyDescent="0.35">
      <c r="A154" s="6" t="s">
        <v>85</v>
      </c>
    </row>
    <row r="155" spans="1:1" x14ac:dyDescent="0.35">
      <c r="A155" s="6" t="s">
        <v>288</v>
      </c>
    </row>
    <row r="156" spans="1:1" x14ac:dyDescent="0.35">
      <c r="A156" s="6" t="s">
        <v>381</v>
      </c>
    </row>
    <row r="157" spans="1:1" x14ac:dyDescent="0.35">
      <c r="A157" s="6" t="s">
        <v>380</v>
      </c>
    </row>
    <row r="158" spans="1:1" x14ac:dyDescent="0.35">
      <c r="A158" s="6" t="s">
        <v>382</v>
      </c>
    </row>
    <row r="159" spans="1:1" x14ac:dyDescent="0.35">
      <c r="A159" s="6" t="s">
        <v>483</v>
      </c>
    </row>
    <row r="160" spans="1:1" x14ac:dyDescent="0.35">
      <c r="A160" s="6" t="s">
        <v>498</v>
      </c>
    </row>
    <row r="161" spans="1:1" x14ac:dyDescent="0.35">
      <c r="A161" s="6" t="s">
        <v>507</v>
      </c>
    </row>
    <row r="162" spans="1:1" x14ac:dyDescent="0.35">
      <c r="A162" s="6" t="s">
        <v>509</v>
      </c>
    </row>
    <row r="163" spans="1:1" x14ac:dyDescent="0.35">
      <c r="A163" s="6" t="s">
        <v>513</v>
      </c>
    </row>
    <row r="164" spans="1:1" x14ac:dyDescent="0.35">
      <c r="A164" s="6" t="s">
        <v>495</v>
      </c>
    </row>
    <row r="165" spans="1:1" x14ac:dyDescent="0.35">
      <c r="A165" s="6" t="s">
        <v>503</v>
      </c>
    </row>
    <row r="166" spans="1:1" x14ac:dyDescent="0.35">
      <c r="A166" s="6" t="s">
        <v>510</v>
      </c>
    </row>
    <row r="167" spans="1:1" x14ac:dyDescent="0.35">
      <c r="A167" s="6" t="s">
        <v>500</v>
      </c>
    </row>
    <row r="168" spans="1:1" x14ac:dyDescent="0.35">
      <c r="A168" s="6" t="s">
        <v>511</v>
      </c>
    </row>
    <row r="169" spans="1:1" x14ac:dyDescent="0.35">
      <c r="A169" s="6" t="s">
        <v>497</v>
      </c>
    </row>
    <row r="170" spans="1:1" x14ac:dyDescent="0.35">
      <c r="A170" s="6" t="s">
        <v>514</v>
      </c>
    </row>
    <row r="171" spans="1:1" x14ac:dyDescent="0.35">
      <c r="A171" s="6" t="s">
        <v>504</v>
      </c>
    </row>
    <row r="172" spans="1:1" x14ac:dyDescent="0.35">
      <c r="A172" s="6" t="s">
        <v>494</v>
      </c>
    </row>
    <row r="173" spans="1:1" x14ac:dyDescent="0.35">
      <c r="A173" s="6" t="s">
        <v>512</v>
      </c>
    </row>
    <row r="174" spans="1:1" x14ac:dyDescent="0.35">
      <c r="A174" s="6" t="s">
        <v>484</v>
      </c>
    </row>
    <row r="175" spans="1:1" x14ac:dyDescent="0.35">
      <c r="A175" s="6" t="s">
        <v>487</v>
      </c>
    </row>
    <row r="176" spans="1:1" x14ac:dyDescent="0.35">
      <c r="A176" s="6" t="s">
        <v>516</v>
      </c>
    </row>
    <row r="177" spans="1:1" x14ac:dyDescent="0.35">
      <c r="A177" s="6" t="s">
        <v>492</v>
      </c>
    </row>
    <row r="178" spans="1:1" x14ac:dyDescent="0.35">
      <c r="A178" s="6" t="s">
        <v>501</v>
      </c>
    </row>
    <row r="179" spans="1:1" x14ac:dyDescent="0.35">
      <c r="A179" s="6" t="s">
        <v>496</v>
      </c>
    </row>
    <row r="180" spans="1:1" x14ac:dyDescent="0.35">
      <c r="A180" s="6" t="s">
        <v>515</v>
      </c>
    </row>
    <row r="181" spans="1:1" x14ac:dyDescent="0.35">
      <c r="A181" s="6" t="s">
        <v>491</v>
      </c>
    </row>
    <row r="182" spans="1:1" x14ac:dyDescent="0.35">
      <c r="A182" s="6" t="s">
        <v>502</v>
      </c>
    </row>
    <row r="183" spans="1:1" x14ac:dyDescent="0.35">
      <c r="A183" s="6" t="s">
        <v>490</v>
      </c>
    </row>
    <row r="184" spans="1:1" x14ac:dyDescent="0.35">
      <c r="A184" s="6" t="s">
        <v>505</v>
      </c>
    </row>
    <row r="185" spans="1:1" x14ac:dyDescent="0.35">
      <c r="A185" s="6" t="s">
        <v>486</v>
      </c>
    </row>
    <row r="186" spans="1:1" x14ac:dyDescent="0.35">
      <c r="A186" s="6" t="s">
        <v>493</v>
      </c>
    </row>
    <row r="187" spans="1:1" x14ac:dyDescent="0.35">
      <c r="A187" s="6" t="s">
        <v>488</v>
      </c>
    </row>
    <row r="188" spans="1:1" x14ac:dyDescent="0.35">
      <c r="A188" s="6" t="s">
        <v>499</v>
      </c>
    </row>
    <row r="189" spans="1:1" x14ac:dyDescent="0.35">
      <c r="A189" s="6" t="s">
        <v>506</v>
      </c>
    </row>
    <row r="190" spans="1:1" x14ac:dyDescent="0.35">
      <c r="A190" s="6" t="s">
        <v>508</v>
      </c>
    </row>
    <row r="191" spans="1:1" x14ac:dyDescent="0.35">
      <c r="A191" s="6" t="s">
        <v>489</v>
      </c>
    </row>
    <row r="192" spans="1:1" x14ac:dyDescent="0.35">
      <c r="A192" s="6" t="s">
        <v>538</v>
      </c>
    </row>
    <row r="193" spans="1:1" x14ac:dyDescent="0.35">
      <c r="A193" s="6" t="s">
        <v>223</v>
      </c>
    </row>
    <row r="194" spans="1:1" x14ac:dyDescent="0.35">
      <c r="A194" s="6" t="s">
        <v>413</v>
      </c>
    </row>
    <row r="195" spans="1:1" x14ac:dyDescent="0.35">
      <c r="A195" s="6" t="s">
        <v>425</v>
      </c>
    </row>
    <row r="196" spans="1:1" x14ac:dyDescent="0.35">
      <c r="A196" s="6" t="s">
        <v>239</v>
      </c>
    </row>
    <row r="197" spans="1:1" x14ac:dyDescent="0.35">
      <c r="A197" s="6" t="s">
        <v>211</v>
      </c>
    </row>
    <row r="198" spans="1:1" x14ac:dyDescent="0.35">
      <c r="A198" s="6" t="s">
        <v>51</v>
      </c>
    </row>
    <row r="199" spans="1:1" x14ac:dyDescent="0.35">
      <c r="A199" s="6" t="s">
        <v>426</v>
      </c>
    </row>
    <row r="200" spans="1:1" x14ac:dyDescent="0.35">
      <c r="A200" s="6" t="s">
        <v>320</v>
      </c>
    </row>
    <row r="201" spans="1:1" x14ac:dyDescent="0.35">
      <c r="A201" s="6" t="s">
        <v>29</v>
      </c>
    </row>
    <row r="202" spans="1:1" x14ac:dyDescent="0.35">
      <c r="A202" s="6" t="s">
        <v>283</v>
      </c>
    </row>
    <row r="203" spans="1:1" x14ac:dyDescent="0.35">
      <c r="A203" s="6" t="s">
        <v>306</v>
      </c>
    </row>
    <row r="204" spans="1:1" x14ac:dyDescent="0.35">
      <c r="A204" s="6" t="s">
        <v>267</v>
      </c>
    </row>
    <row r="205" spans="1:1" x14ac:dyDescent="0.35">
      <c r="A205" s="6" t="s">
        <v>304</v>
      </c>
    </row>
    <row r="206" spans="1:1" x14ac:dyDescent="0.35">
      <c r="A206" s="6" t="s">
        <v>293</v>
      </c>
    </row>
    <row r="207" spans="1:1" x14ac:dyDescent="0.35">
      <c r="A207" s="6" t="s">
        <v>328</v>
      </c>
    </row>
    <row r="208" spans="1:1" x14ac:dyDescent="0.35">
      <c r="A208" s="6" t="s">
        <v>242</v>
      </c>
    </row>
    <row r="209" spans="1:1" x14ac:dyDescent="0.35">
      <c r="A209" s="6" t="s">
        <v>280</v>
      </c>
    </row>
    <row r="210" spans="1:1" x14ac:dyDescent="0.35">
      <c r="A210" s="6" t="s">
        <v>323</v>
      </c>
    </row>
    <row r="211" spans="1:1" x14ac:dyDescent="0.35">
      <c r="A211" s="6" t="s">
        <v>275</v>
      </c>
    </row>
    <row r="212" spans="1:1" x14ac:dyDescent="0.35">
      <c r="A212" s="6" t="s">
        <v>535</v>
      </c>
    </row>
    <row r="213" spans="1:1" x14ac:dyDescent="0.35">
      <c r="A213" s="6" t="s">
        <v>310</v>
      </c>
    </row>
    <row r="214" spans="1:1" x14ac:dyDescent="0.35">
      <c r="A214" s="6" t="s">
        <v>213</v>
      </c>
    </row>
    <row r="215" spans="1:1" x14ac:dyDescent="0.35">
      <c r="A215" s="6" t="s">
        <v>215</v>
      </c>
    </row>
    <row r="216" spans="1:1" x14ac:dyDescent="0.35">
      <c r="A216" s="6" t="s">
        <v>214</v>
      </c>
    </row>
    <row r="217" spans="1:1" x14ac:dyDescent="0.35">
      <c r="A217" s="6" t="s">
        <v>479</v>
      </c>
    </row>
    <row r="218" spans="1:1" x14ac:dyDescent="0.35">
      <c r="A218" s="6" t="s">
        <v>321</v>
      </c>
    </row>
    <row r="219" spans="1:1" x14ac:dyDescent="0.35">
      <c r="A219" s="6" t="s">
        <v>473</v>
      </c>
    </row>
    <row r="220" spans="1:1" x14ac:dyDescent="0.35">
      <c r="A220" s="6" t="s">
        <v>452</v>
      </c>
    </row>
    <row r="221" spans="1:1" x14ac:dyDescent="0.35">
      <c r="A221" s="6" t="s">
        <v>453</v>
      </c>
    </row>
    <row r="222" spans="1:1" x14ac:dyDescent="0.35">
      <c r="A222" s="6" t="s">
        <v>446</v>
      </c>
    </row>
    <row r="223" spans="1:1" x14ac:dyDescent="0.35">
      <c r="A223" s="6" t="s">
        <v>89</v>
      </c>
    </row>
    <row r="224" spans="1:1" x14ac:dyDescent="0.35">
      <c r="A224" s="6" t="s">
        <v>271</v>
      </c>
    </row>
    <row r="225" spans="1:1" x14ac:dyDescent="0.35">
      <c r="A225" s="6" t="s">
        <v>216</v>
      </c>
    </row>
    <row r="226" spans="1:1" x14ac:dyDescent="0.35">
      <c r="A226" s="6" t="s">
        <v>257</v>
      </c>
    </row>
    <row r="227" spans="1:1" x14ac:dyDescent="0.35">
      <c r="A227" s="6" t="s">
        <v>392</v>
      </c>
    </row>
    <row r="228" spans="1:1" x14ac:dyDescent="0.35">
      <c r="A228" s="6" t="s">
        <v>100</v>
      </c>
    </row>
    <row r="229" spans="1:1" x14ac:dyDescent="0.35">
      <c r="A229" s="6" t="s">
        <v>148</v>
      </c>
    </row>
    <row r="230" spans="1:1" x14ac:dyDescent="0.35">
      <c r="A230" s="6" t="s">
        <v>93</v>
      </c>
    </row>
    <row r="231" spans="1:1" x14ac:dyDescent="0.35">
      <c r="A231" s="6" t="s">
        <v>402</v>
      </c>
    </row>
    <row r="232" spans="1:1" x14ac:dyDescent="0.35">
      <c r="A232" s="6" t="s">
        <v>161</v>
      </c>
    </row>
    <row r="233" spans="1:1" x14ac:dyDescent="0.35">
      <c r="A233" s="6" t="s">
        <v>472</v>
      </c>
    </row>
    <row r="234" spans="1:1" x14ac:dyDescent="0.35">
      <c r="A234" s="6" t="s">
        <v>137</v>
      </c>
    </row>
    <row r="235" spans="1:1" x14ac:dyDescent="0.35">
      <c r="A235" s="6" t="s">
        <v>129</v>
      </c>
    </row>
    <row r="236" spans="1:1" x14ac:dyDescent="0.35">
      <c r="A236" s="6" t="s">
        <v>437</v>
      </c>
    </row>
    <row r="237" spans="1:1" x14ac:dyDescent="0.35">
      <c r="A237" s="6" t="s">
        <v>47</v>
      </c>
    </row>
    <row r="238" spans="1:1" x14ac:dyDescent="0.35">
      <c r="A238" s="6" t="s">
        <v>139</v>
      </c>
    </row>
    <row r="239" spans="1:1" x14ac:dyDescent="0.35">
      <c r="A239" s="6" t="s">
        <v>389</v>
      </c>
    </row>
    <row r="240" spans="1:1" x14ac:dyDescent="0.35">
      <c r="A240" s="6" t="s">
        <v>343</v>
      </c>
    </row>
    <row r="241" spans="1:1" x14ac:dyDescent="0.35">
      <c r="A241" s="6" t="s">
        <v>421</v>
      </c>
    </row>
    <row r="242" spans="1:1" x14ac:dyDescent="0.35">
      <c r="A242" s="6" t="s">
        <v>415</v>
      </c>
    </row>
    <row r="243" spans="1:1" x14ac:dyDescent="0.35">
      <c r="A243" s="6" t="s">
        <v>454</v>
      </c>
    </row>
    <row r="244" spans="1:1" x14ac:dyDescent="0.35">
      <c r="A244" s="6" t="s">
        <v>455</v>
      </c>
    </row>
    <row r="245" spans="1:1" x14ac:dyDescent="0.35">
      <c r="A245" s="6" t="s">
        <v>298</v>
      </c>
    </row>
    <row r="246" spans="1:1" x14ac:dyDescent="0.35">
      <c r="A246" s="6" t="s">
        <v>176</v>
      </c>
    </row>
    <row r="247" spans="1:1" x14ac:dyDescent="0.35">
      <c r="A247" s="6" t="s">
        <v>400</v>
      </c>
    </row>
    <row r="248" spans="1:1" x14ac:dyDescent="0.35">
      <c r="A248" s="6" t="s">
        <v>177</v>
      </c>
    </row>
    <row r="249" spans="1:1" x14ac:dyDescent="0.35">
      <c r="A249" s="6" t="s">
        <v>383</v>
      </c>
    </row>
    <row r="250" spans="1:1" x14ac:dyDescent="0.35">
      <c r="A250" s="6" t="s">
        <v>66</v>
      </c>
    </row>
    <row r="251" spans="1:1" x14ac:dyDescent="0.35">
      <c r="A251" s="6" t="s">
        <v>175</v>
      </c>
    </row>
    <row r="252" spans="1:1" x14ac:dyDescent="0.35">
      <c r="A252" s="6" t="s">
        <v>354</v>
      </c>
    </row>
    <row r="253" spans="1:1" x14ac:dyDescent="0.35">
      <c r="A253" s="6" t="s">
        <v>373</v>
      </c>
    </row>
    <row r="254" spans="1:1" x14ac:dyDescent="0.35">
      <c r="A254" s="6" t="s">
        <v>352</v>
      </c>
    </row>
    <row r="255" spans="1:1" x14ac:dyDescent="0.35">
      <c r="A255" s="6" t="s">
        <v>543</v>
      </c>
    </row>
    <row r="256" spans="1:1" x14ac:dyDescent="0.35">
      <c r="A256" s="6" t="s">
        <v>370</v>
      </c>
    </row>
    <row r="257" spans="1:1" x14ac:dyDescent="0.35">
      <c r="A257" s="6" t="s">
        <v>286</v>
      </c>
    </row>
    <row r="258" spans="1:1" x14ac:dyDescent="0.35">
      <c r="A258" s="6" t="s">
        <v>42</v>
      </c>
    </row>
    <row r="259" spans="1:1" x14ac:dyDescent="0.35">
      <c r="A259" s="6" t="s">
        <v>300</v>
      </c>
    </row>
    <row r="260" spans="1:1" x14ac:dyDescent="0.35">
      <c r="A260" s="6" t="s">
        <v>341</v>
      </c>
    </row>
    <row r="261" spans="1:1" x14ac:dyDescent="0.35">
      <c r="A261" s="6" t="s">
        <v>439</v>
      </c>
    </row>
    <row r="262" spans="1:1" x14ac:dyDescent="0.35">
      <c r="A262" s="6" t="s">
        <v>96</v>
      </c>
    </row>
    <row r="263" spans="1:1" x14ac:dyDescent="0.35">
      <c r="A263" s="6" t="s">
        <v>541</v>
      </c>
    </row>
    <row r="264" spans="1:1" x14ac:dyDescent="0.35">
      <c r="A264" s="6" t="s">
        <v>210</v>
      </c>
    </row>
    <row r="265" spans="1:1" x14ac:dyDescent="0.35">
      <c r="A265" s="6" t="s">
        <v>166</v>
      </c>
    </row>
    <row r="266" spans="1:1" x14ac:dyDescent="0.35">
      <c r="A266" s="6" t="s">
        <v>362</v>
      </c>
    </row>
    <row r="267" spans="1:1" x14ac:dyDescent="0.35">
      <c r="A267" s="6" t="s">
        <v>92</v>
      </c>
    </row>
    <row r="268" spans="1:1" x14ac:dyDescent="0.35">
      <c r="A268" s="6" t="s">
        <v>418</v>
      </c>
    </row>
    <row r="269" spans="1:1" x14ac:dyDescent="0.35">
      <c r="A269" s="6" t="s">
        <v>364</v>
      </c>
    </row>
    <row r="270" spans="1:1" x14ac:dyDescent="0.35">
      <c r="A270" s="6" t="s">
        <v>80</v>
      </c>
    </row>
    <row r="271" spans="1:1" x14ac:dyDescent="0.35">
      <c r="A271" s="6" t="s">
        <v>534</v>
      </c>
    </row>
    <row r="272" spans="1:1" x14ac:dyDescent="0.35">
      <c r="A272" s="6" t="s">
        <v>317</v>
      </c>
    </row>
    <row r="273" spans="1:1" x14ac:dyDescent="0.35">
      <c r="A273" s="6" t="s">
        <v>113</v>
      </c>
    </row>
    <row r="274" spans="1:1" x14ac:dyDescent="0.35">
      <c r="A274" s="6" t="s">
        <v>115</v>
      </c>
    </row>
    <row r="275" spans="1:1" x14ac:dyDescent="0.35">
      <c r="A275" s="6" t="s">
        <v>297</v>
      </c>
    </row>
    <row r="276" spans="1:1" x14ac:dyDescent="0.35">
      <c r="A276" s="6" t="s">
        <v>273</v>
      </c>
    </row>
    <row r="277" spans="1:1" x14ac:dyDescent="0.35">
      <c r="A277" s="6" t="s">
        <v>269</v>
      </c>
    </row>
    <row r="278" spans="1:1" x14ac:dyDescent="0.35">
      <c r="A278" s="6" t="s">
        <v>228</v>
      </c>
    </row>
    <row r="279" spans="1:1" x14ac:dyDescent="0.35">
      <c r="A279" s="6" t="s">
        <v>226</v>
      </c>
    </row>
    <row r="280" spans="1:1" x14ac:dyDescent="0.35">
      <c r="A280" s="6" t="s">
        <v>327</v>
      </c>
    </row>
    <row r="281" spans="1:1" x14ac:dyDescent="0.35">
      <c r="A281" s="6" t="s">
        <v>326</v>
      </c>
    </row>
    <row r="282" spans="1:1" x14ac:dyDescent="0.35">
      <c r="A282" s="6" t="s">
        <v>331</v>
      </c>
    </row>
    <row r="283" spans="1:1" x14ac:dyDescent="0.35">
      <c r="A283" s="6" t="s">
        <v>544</v>
      </c>
    </row>
    <row r="284" spans="1:1" x14ac:dyDescent="0.35">
      <c r="A284" s="6" t="s">
        <v>238</v>
      </c>
    </row>
    <row r="285" spans="1:1" x14ac:dyDescent="0.35">
      <c r="A285" s="6" t="s">
        <v>419</v>
      </c>
    </row>
    <row r="286" spans="1:1" x14ac:dyDescent="0.35">
      <c r="A286" s="6" t="s">
        <v>430</v>
      </c>
    </row>
    <row r="287" spans="1:1" x14ac:dyDescent="0.35">
      <c r="A287" s="6" t="s">
        <v>411</v>
      </c>
    </row>
    <row r="288" spans="1:1" x14ac:dyDescent="0.35">
      <c r="A288" s="6" t="s">
        <v>97</v>
      </c>
    </row>
    <row r="289" spans="1:1" x14ac:dyDescent="0.35">
      <c r="A289" s="6" t="s">
        <v>43</v>
      </c>
    </row>
    <row r="290" spans="1:1" x14ac:dyDescent="0.35">
      <c r="A290" s="6" t="s">
        <v>428</v>
      </c>
    </row>
    <row r="291" spans="1:1" x14ac:dyDescent="0.35">
      <c r="A291" s="6" t="s">
        <v>170</v>
      </c>
    </row>
    <row r="292" spans="1:1" x14ac:dyDescent="0.35">
      <c r="A292" s="6" t="s">
        <v>449</v>
      </c>
    </row>
    <row r="293" spans="1:1" x14ac:dyDescent="0.35">
      <c r="A293" s="6" t="s">
        <v>190</v>
      </c>
    </row>
    <row r="294" spans="1:1" x14ac:dyDescent="0.35">
      <c r="A294" s="6" t="s">
        <v>414</v>
      </c>
    </row>
    <row r="295" spans="1:1" x14ac:dyDescent="0.35">
      <c r="A295" s="6" t="s">
        <v>420</v>
      </c>
    </row>
    <row r="296" spans="1:1" x14ac:dyDescent="0.35">
      <c r="A296" s="6" t="s">
        <v>456</v>
      </c>
    </row>
    <row r="297" spans="1:1" x14ac:dyDescent="0.35">
      <c r="A297" s="6" t="s">
        <v>178</v>
      </c>
    </row>
    <row r="298" spans="1:1" x14ac:dyDescent="0.35">
      <c r="A298" s="6" t="s">
        <v>61</v>
      </c>
    </row>
    <row r="299" spans="1:1" x14ac:dyDescent="0.35">
      <c r="A299" s="6" t="s">
        <v>179</v>
      </c>
    </row>
    <row r="300" spans="1:1" x14ac:dyDescent="0.35">
      <c r="A300" s="6" t="s">
        <v>189</v>
      </c>
    </row>
    <row r="301" spans="1:1" x14ac:dyDescent="0.35">
      <c r="A301" s="6" t="s">
        <v>193</v>
      </c>
    </row>
    <row r="302" spans="1:1" x14ac:dyDescent="0.35">
      <c r="A302" s="6" t="s">
        <v>118</v>
      </c>
    </row>
    <row r="303" spans="1:1" x14ac:dyDescent="0.35">
      <c r="A303" s="6" t="s">
        <v>191</v>
      </c>
    </row>
    <row r="304" spans="1:1" x14ac:dyDescent="0.35">
      <c r="A304" s="6" t="s">
        <v>196</v>
      </c>
    </row>
    <row r="305" spans="1:1" x14ac:dyDescent="0.35">
      <c r="A305" s="6" t="s">
        <v>188</v>
      </c>
    </row>
    <row r="306" spans="1:1" x14ac:dyDescent="0.35">
      <c r="A306" s="6" t="s">
        <v>470</v>
      </c>
    </row>
    <row r="307" spans="1:1" x14ac:dyDescent="0.35">
      <c r="A307" s="6" t="s">
        <v>451</v>
      </c>
    </row>
    <row r="308" spans="1:1" x14ac:dyDescent="0.35">
      <c r="A308" s="6" t="s">
        <v>295</v>
      </c>
    </row>
    <row r="309" spans="1:1" x14ac:dyDescent="0.35">
      <c r="A309" s="6" t="s">
        <v>475</v>
      </c>
    </row>
    <row r="310" spans="1:1" x14ac:dyDescent="0.35">
      <c r="A310" s="6" t="s">
        <v>521</v>
      </c>
    </row>
    <row r="311" spans="1:1" x14ac:dyDescent="0.35">
      <c r="A311" s="6" t="s">
        <v>163</v>
      </c>
    </row>
    <row r="312" spans="1:1" x14ac:dyDescent="0.35">
      <c r="A312" s="6" t="s">
        <v>147</v>
      </c>
    </row>
    <row r="313" spans="1:1" x14ac:dyDescent="0.35">
      <c r="A313" s="6" t="s">
        <v>108</v>
      </c>
    </row>
    <row r="314" spans="1:1" x14ac:dyDescent="0.35">
      <c r="A314" s="6" t="s">
        <v>344</v>
      </c>
    </row>
    <row r="315" spans="1:1" x14ac:dyDescent="0.35">
      <c r="A315" s="6" t="s">
        <v>217</v>
      </c>
    </row>
    <row r="316" spans="1:1" x14ac:dyDescent="0.35">
      <c r="A316" s="6" t="s">
        <v>476</v>
      </c>
    </row>
    <row r="317" spans="1:1" x14ac:dyDescent="0.35">
      <c r="A317" s="6" t="s">
        <v>232</v>
      </c>
    </row>
    <row r="318" spans="1:1" x14ac:dyDescent="0.35">
      <c r="A318" s="6" t="s">
        <v>518</v>
      </c>
    </row>
    <row r="319" spans="1:1" x14ac:dyDescent="0.35">
      <c r="A319" s="6" t="s">
        <v>171</v>
      </c>
    </row>
    <row r="320" spans="1:1" x14ac:dyDescent="0.35">
      <c r="A320" s="6" t="s">
        <v>222</v>
      </c>
    </row>
    <row r="321" spans="1:1" x14ac:dyDescent="0.35">
      <c r="A321" s="6" t="s">
        <v>450</v>
      </c>
    </row>
    <row r="322" spans="1:1" x14ac:dyDescent="0.35">
      <c r="A322" s="6" t="s">
        <v>481</v>
      </c>
    </row>
    <row r="323" spans="1:1" x14ac:dyDescent="0.35">
      <c r="A323" s="6" t="s">
        <v>259</v>
      </c>
    </row>
    <row r="324" spans="1:1" x14ac:dyDescent="0.35">
      <c r="A324" s="6" t="s">
        <v>285</v>
      </c>
    </row>
    <row r="325" spans="1:1" x14ac:dyDescent="0.35">
      <c r="A325" s="6" t="s">
        <v>225</v>
      </c>
    </row>
    <row r="326" spans="1:1" x14ac:dyDescent="0.35">
      <c r="A326" s="6" t="s">
        <v>519</v>
      </c>
    </row>
    <row r="327" spans="1:1" x14ac:dyDescent="0.35">
      <c r="A327" s="6" t="s">
        <v>206</v>
      </c>
    </row>
    <row r="328" spans="1:1" x14ac:dyDescent="0.35">
      <c r="A328" s="6" t="s">
        <v>253</v>
      </c>
    </row>
    <row r="329" spans="1:1" x14ac:dyDescent="0.35">
      <c r="A329" s="6" t="s">
        <v>248</v>
      </c>
    </row>
    <row r="330" spans="1:1" x14ac:dyDescent="0.35">
      <c r="A330" s="6" t="s">
        <v>162</v>
      </c>
    </row>
    <row r="331" spans="1:1" x14ac:dyDescent="0.35">
      <c r="A331" s="6" t="s">
        <v>199</v>
      </c>
    </row>
    <row r="332" spans="1:1" x14ac:dyDescent="0.35">
      <c r="A332" s="6" t="s">
        <v>243</v>
      </c>
    </row>
    <row r="333" spans="1:1" x14ac:dyDescent="0.35">
      <c r="A333" s="6" t="s">
        <v>404</v>
      </c>
    </row>
    <row r="334" spans="1:1" x14ac:dyDescent="0.35">
      <c r="A334" s="6" t="s">
        <v>520</v>
      </c>
    </row>
    <row r="335" spans="1:1" x14ac:dyDescent="0.35">
      <c r="A335" s="6" t="s">
        <v>207</v>
      </c>
    </row>
    <row r="336" spans="1:1" x14ac:dyDescent="0.35">
      <c r="A336" s="6" t="s">
        <v>440</v>
      </c>
    </row>
    <row r="337" spans="1:1" x14ac:dyDescent="0.35">
      <c r="A337" s="6" t="s">
        <v>151</v>
      </c>
    </row>
    <row r="338" spans="1:1" x14ac:dyDescent="0.35">
      <c r="A338" s="6" t="s">
        <v>462</v>
      </c>
    </row>
    <row r="339" spans="1:1" x14ac:dyDescent="0.35">
      <c r="A339" s="6" t="s">
        <v>463</v>
      </c>
    </row>
    <row r="340" spans="1:1" x14ac:dyDescent="0.35">
      <c r="A340" s="6" t="s">
        <v>466</v>
      </c>
    </row>
    <row r="341" spans="1:1" x14ac:dyDescent="0.35">
      <c r="A341" s="6" t="s">
        <v>467</v>
      </c>
    </row>
    <row r="342" spans="1:1" x14ac:dyDescent="0.35">
      <c r="A342" s="6" t="s">
        <v>325</v>
      </c>
    </row>
    <row r="343" spans="1:1" x14ac:dyDescent="0.35">
      <c r="A343" s="6" t="s">
        <v>158</v>
      </c>
    </row>
    <row r="344" spans="1:1" x14ac:dyDescent="0.35">
      <c r="A344" s="6" t="s">
        <v>46</v>
      </c>
    </row>
    <row r="345" spans="1:1" x14ac:dyDescent="0.35">
      <c r="A345" s="6" t="s">
        <v>371</v>
      </c>
    </row>
    <row r="346" spans="1:1" x14ac:dyDescent="0.35">
      <c r="A346" s="6" t="s">
        <v>465</v>
      </c>
    </row>
    <row r="347" spans="1:1" x14ac:dyDescent="0.35">
      <c r="A347" s="6" t="s">
        <v>464</v>
      </c>
    </row>
    <row r="348" spans="1:1" x14ac:dyDescent="0.35">
      <c r="A348" s="6" t="s">
        <v>469</v>
      </c>
    </row>
    <row r="349" spans="1:1" x14ac:dyDescent="0.35">
      <c r="A349" s="6" t="s">
        <v>460</v>
      </c>
    </row>
    <row r="350" spans="1:1" x14ac:dyDescent="0.35">
      <c r="A350" s="6" t="s">
        <v>468</v>
      </c>
    </row>
    <row r="351" spans="1:1" x14ac:dyDescent="0.35">
      <c r="A351" s="6" t="s">
        <v>461</v>
      </c>
    </row>
    <row r="352" spans="1:1" x14ac:dyDescent="0.35">
      <c r="A352" s="6" t="s">
        <v>230</v>
      </c>
    </row>
    <row r="353" spans="1:1" x14ac:dyDescent="0.35">
      <c r="A353" s="6" t="s">
        <v>408</v>
      </c>
    </row>
    <row r="354" spans="1:1" x14ac:dyDescent="0.35">
      <c r="A354" s="6" t="s">
        <v>539</v>
      </c>
    </row>
    <row r="355" spans="1:1" x14ac:dyDescent="0.35">
      <c r="A355" s="6" t="s">
        <v>130</v>
      </c>
    </row>
    <row r="356" spans="1:1" x14ac:dyDescent="0.35">
      <c r="A356" s="6" t="s">
        <v>87</v>
      </c>
    </row>
    <row r="357" spans="1:1" x14ac:dyDescent="0.35">
      <c r="A357" s="6" t="s">
        <v>234</v>
      </c>
    </row>
    <row r="358" spans="1:1" x14ac:dyDescent="0.35">
      <c r="A358" s="6" t="s">
        <v>237</v>
      </c>
    </row>
    <row r="359" spans="1:1" x14ac:dyDescent="0.35">
      <c r="A359" s="6" t="s">
        <v>111</v>
      </c>
    </row>
    <row r="360" spans="1:1" x14ac:dyDescent="0.35">
      <c r="A360" s="6" t="s">
        <v>220</v>
      </c>
    </row>
    <row r="361" spans="1:1" x14ac:dyDescent="0.35">
      <c r="A361" s="6" t="s">
        <v>314</v>
      </c>
    </row>
    <row r="362" spans="1:1" x14ac:dyDescent="0.35">
      <c r="A362" s="6" t="s">
        <v>279</v>
      </c>
    </row>
    <row r="363" spans="1:1" x14ac:dyDescent="0.35">
      <c r="A363" s="6" t="s">
        <v>54</v>
      </c>
    </row>
    <row r="364" spans="1:1" x14ac:dyDescent="0.35">
      <c r="A364" s="6" t="s">
        <v>290</v>
      </c>
    </row>
    <row r="365" spans="1:1" x14ac:dyDescent="0.35">
      <c r="A365" s="6" t="s">
        <v>183</v>
      </c>
    </row>
    <row r="366" spans="1:1" x14ac:dyDescent="0.35">
      <c r="A366" s="6" t="s">
        <v>448</v>
      </c>
    </row>
    <row r="367" spans="1:1" x14ac:dyDescent="0.35">
      <c r="A367" s="6" t="s">
        <v>68</v>
      </c>
    </row>
    <row r="368" spans="1:1" x14ac:dyDescent="0.35">
      <c r="A368" s="6" t="s">
        <v>276</v>
      </c>
    </row>
    <row r="369" spans="1:1" x14ac:dyDescent="0.35">
      <c r="A369" s="6" t="s">
        <v>367</v>
      </c>
    </row>
    <row r="370" spans="1:1" x14ac:dyDescent="0.35">
      <c r="A370" s="6" t="s">
        <v>187</v>
      </c>
    </row>
    <row r="371" spans="1:1" x14ac:dyDescent="0.35">
      <c r="A371" s="6" t="s">
        <v>385</v>
      </c>
    </row>
    <row r="372" spans="1:1" x14ac:dyDescent="0.35">
      <c r="A372" s="6" t="s">
        <v>387</v>
      </c>
    </row>
    <row r="373" spans="1:1" x14ac:dyDescent="0.35">
      <c r="A373" s="6" t="s">
        <v>416</v>
      </c>
    </row>
    <row r="374" spans="1:1" x14ac:dyDescent="0.35">
      <c r="A374" s="6" t="s">
        <v>366</v>
      </c>
    </row>
    <row r="375" spans="1:1" x14ac:dyDescent="0.35">
      <c r="A375" s="6" t="s">
        <v>378</v>
      </c>
    </row>
    <row r="376" spans="1:1" x14ac:dyDescent="0.35">
      <c r="A376" s="6" t="s">
        <v>165</v>
      </c>
    </row>
    <row r="377" spans="1:1" x14ac:dyDescent="0.35">
      <c r="A377" s="6" t="s">
        <v>391</v>
      </c>
    </row>
    <row r="378" spans="1:1" x14ac:dyDescent="0.35">
      <c r="A378" s="6" t="s">
        <v>374</v>
      </c>
    </row>
    <row r="379" spans="1:1" x14ac:dyDescent="0.35">
      <c r="A379" s="6" t="s">
        <v>536</v>
      </c>
    </row>
    <row r="380" spans="1:1" x14ac:dyDescent="0.35">
      <c r="A380" s="6" t="s">
        <v>173</v>
      </c>
    </row>
    <row r="381" spans="1:1" x14ac:dyDescent="0.35">
      <c r="A381" s="6" t="s">
        <v>40</v>
      </c>
    </row>
    <row r="382" spans="1:1" x14ac:dyDescent="0.35">
      <c r="A382" s="6" t="s">
        <v>160</v>
      </c>
    </row>
    <row r="383" spans="1:1" x14ac:dyDescent="0.35">
      <c r="A383" s="6" t="s">
        <v>135</v>
      </c>
    </row>
    <row r="384" spans="1:1" x14ac:dyDescent="0.35">
      <c r="A384" s="6" t="s">
        <v>351</v>
      </c>
    </row>
    <row r="385" spans="1:1" x14ac:dyDescent="0.35">
      <c r="A385" s="6" t="s">
        <v>353</v>
      </c>
    </row>
    <row r="386" spans="1:1" x14ac:dyDescent="0.35">
      <c r="A386" s="6" t="s">
        <v>116</v>
      </c>
    </row>
    <row r="387" spans="1:1" x14ac:dyDescent="0.35">
      <c r="A387" s="6" t="s">
        <v>358</v>
      </c>
    </row>
    <row r="388" spans="1:1" x14ac:dyDescent="0.35">
      <c r="A388" s="6" t="s">
        <v>379</v>
      </c>
    </row>
    <row r="389" spans="1:1" x14ac:dyDescent="0.35">
      <c r="A389" s="6" t="s">
        <v>119</v>
      </c>
    </row>
    <row r="390" spans="1:1" x14ac:dyDescent="0.35">
      <c r="A390" s="6" t="s">
        <v>395</v>
      </c>
    </row>
    <row r="391" spans="1:1" x14ac:dyDescent="0.35">
      <c r="A391" s="6" t="s">
        <v>355</v>
      </c>
    </row>
    <row r="392" spans="1:1" x14ac:dyDescent="0.35">
      <c r="A392" s="6" t="s">
        <v>349</v>
      </c>
    </row>
    <row r="393" spans="1:1" x14ac:dyDescent="0.35">
      <c r="A393" s="6" t="s">
        <v>363</v>
      </c>
    </row>
    <row r="394" spans="1:1" x14ac:dyDescent="0.35">
      <c r="A394" s="6" t="s">
        <v>359</v>
      </c>
    </row>
    <row r="395" spans="1:1" x14ac:dyDescent="0.35">
      <c r="A395" s="6" t="s">
        <v>155</v>
      </c>
    </row>
    <row r="396" spans="1:1" x14ac:dyDescent="0.35">
      <c r="A396" s="6" t="s">
        <v>386</v>
      </c>
    </row>
    <row r="397" spans="1:1" x14ac:dyDescent="0.35">
      <c r="A397" s="6" t="s">
        <v>77</v>
      </c>
    </row>
    <row r="398" spans="1:1" x14ac:dyDescent="0.35">
      <c r="A398" s="6" t="s">
        <v>434</v>
      </c>
    </row>
    <row r="399" spans="1:1" x14ac:dyDescent="0.35">
      <c r="A399" s="6" t="s">
        <v>164</v>
      </c>
    </row>
    <row r="400" spans="1:1" x14ac:dyDescent="0.35">
      <c r="A400" s="6" t="s">
        <v>528</v>
      </c>
    </row>
    <row r="401" spans="1:1" x14ac:dyDescent="0.35">
      <c r="A401" s="6" t="s">
        <v>537</v>
      </c>
    </row>
    <row r="402" spans="1:1" x14ac:dyDescent="0.35">
      <c r="A402" s="6" t="s">
        <v>531</v>
      </c>
    </row>
    <row r="403" spans="1:1" x14ac:dyDescent="0.35">
      <c r="A403" s="6" t="s">
        <v>529</v>
      </c>
    </row>
    <row r="404" spans="1:1" x14ac:dyDescent="0.35">
      <c r="A404" s="6" t="s">
        <v>527</v>
      </c>
    </row>
    <row r="405" spans="1:1" x14ac:dyDescent="0.35">
      <c r="A405" s="6" t="s">
        <v>287</v>
      </c>
    </row>
    <row r="406" spans="1:1" x14ac:dyDescent="0.35">
      <c r="A406" s="6" t="s">
        <v>444</v>
      </c>
    </row>
    <row r="407" spans="1:1" x14ac:dyDescent="0.35">
      <c r="A407" s="6" t="s">
        <v>424</v>
      </c>
    </row>
    <row r="408" spans="1:1" x14ac:dyDescent="0.35">
      <c r="A408" s="6" t="s">
        <v>442</v>
      </c>
    </row>
    <row r="409" spans="1:1" x14ac:dyDescent="0.35">
      <c r="A409" s="6" t="s">
        <v>305</v>
      </c>
    </row>
    <row r="410" spans="1:1" x14ac:dyDescent="0.35">
      <c r="A410" s="6" t="s">
        <v>229</v>
      </c>
    </row>
    <row r="411" spans="1:1" x14ac:dyDescent="0.35">
      <c r="A411" s="6" t="s">
        <v>49</v>
      </c>
    </row>
    <row r="412" spans="1:1" x14ac:dyDescent="0.35">
      <c r="A412" s="6" t="s">
        <v>265</v>
      </c>
    </row>
    <row r="413" spans="1:1" x14ac:dyDescent="0.35">
      <c r="A413" s="6" t="s">
        <v>274</v>
      </c>
    </row>
    <row r="414" spans="1:1" x14ac:dyDescent="0.35">
      <c r="A414" s="6" t="s">
        <v>377</v>
      </c>
    </row>
    <row r="415" spans="1:1" x14ac:dyDescent="0.35">
      <c r="A415" s="6" t="s">
        <v>474</v>
      </c>
    </row>
    <row r="416" spans="1:1" x14ac:dyDescent="0.35">
      <c r="A416" s="6" t="s">
        <v>471</v>
      </c>
    </row>
    <row r="417" spans="1:1" x14ac:dyDescent="0.35">
      <c r="A417" s="6" t="s">
        <v>477</v>
      </c>
    </row>
    <row r="418" spans="1:1" x14ac:dyDescent="0.35">
      <c r="A418" s="6" t="s">
        <v>478</v>
      </c>
    </row>
    <row r="419" spans="1:1" x14ac:dyDescent="0.35">
      <c r="A419" s="6" t="s">
        <v>436</v>
      </c>
    </row>
    <row r="420" spans="1:1" x14ac:dyDescent="0.35">
      <c r="A420" s="6" t="s">
        <v>423</v>
      </c>
    </row>
    <row r="421" spans="1:1" x14ac:dyDescent="0.35">
      <c r="A421" s="6" t="s">
        <v>409</v>
      </c>
    </row>
    <row r="422" spans="1:1" x14ac:dyDescent="0.35">
      <c r="A422" s="6" t="s">
        <v>149</v>
      </c>
    </row>
    <row r="423" spans="1:1" x14ac:dyDescent="0.35">
      <c r="A423" s="6" t="s">
        <v>429</v>
      </c>
    </row>
    <row r="424" spans="1:1" x14ac:dyDescent="0.35">
      <c r="A424" s="6" t="s">
        <v>212</v>
      </c>
    </row>
    <row r="425" spans="1:1" x14ac:dyDescent="0.35">
      <c r="A425" s="6" t="s">
        <v>231</v>
      </c>
    </row>
    <row r="426" spans="1:1" x14ac:dyDescent="0.35">
      <c r="A426" s="6" t="s">
        <v>235</v>
      </c>
    </row>
    <row r="427" spans="1:1" x14ac:dyDescent="0.35">
      <c r="A427" s="6" t="s">
        <v>299</v>
      </c>
    </row>
    <row r="428" spans="1:1" x14ac:dyDescent="0.35">
      <c r="A428" s="6" t="s">
        <v>221</v>
      </c>
    </row>
    <row r="429" spans="1:1" x14ac:dyDescent="0.35">
      <c r="A429" s="6" t="s">
        <v>251</v>
      </c>
    </row>
    <row r="430" spans="1:1" x14ac:dyDescent="0.35">
      <c r="A430" s="6" t="s">
        <v>316</v>
      </c>
    </row>
    <row r="431" spans="1:1" x14ac:dyDescent="0.35">
      <c r="A431" s="6" t="s">
        <v>266</v>
      </c>
    </row>
    <row r="432" spans="1:1" x14ac:dyDescent="0.35">
      <c r="A432" s="6" t="s">
        <v>356</v>
      </c>
    </row>
    <row r="433" spans="1:1" x14ac:dyDescent="0.35">
      <c r="A433" s="6" t="s">
        <v>197</v>
      </c>
    </row>
    <row r="434" spans="1:1" x14ac:dyDescent="0.35">
      <c r="A434" s="6" t="s">
        <v>547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1221A-82C9-4310-8287-81A5FBAD1EF4}">
  <dimension ref="A1:G84"/>
  <sheetViews>
    <sheetView workbookViewId="0">
      <selection activeCell="D17" sqref="D17"/>
    </sheetView>
  </sheetViews>
  <sheetFormatPr defaultRowHeight="14.5" x14ac:dyDescent="0.35"/>
  <cols>
    <col min="1" max="1" width="37.81640625" bestFit="1" customWidth="1"/>
    <col min="2" max="2" width="14.90625" bestFit="1" customWidth="1"/>
    <col min="3" max="3" width="15.1796875" bestFit="1" customWidth="1"/>
    <col min="4" max="4" width="18" bestFit="1" customWidth="1"/>
    <col min="5" max="5" width="10.6328125" bestFit="1" customWidth="1"/>
    <col min="6" max="6" width="23.54296875" bestFit="1" customWidth="1"/>
    <col min="7" max="7" width="4.81640625" bestFit="1" customWidth="1"/>
  </cols>
  <sheetData>
    <row r="1" spans="1:7" x14ac:dyDescent="0.35">
      <c r="A1" t="s">
        <v>548</v>
      </c>
      <c r="B1" t="s">
        <v>24</v>
      </c>
      <c r="C1" t="s">
        <v>25</v>
      </c>
      <c r="D1" s="4" t="s">
        <v>26</v>
      </c>
      <c r="E1" t="s">
        <v>27</v>
      </c>
      <c r="F1" s="4" t="s">
        <v>28</v>
      </c>
    </row>
    <row r="2" spans="1:7" x14ac:dyDescent="0.35">
      <c r="A2" t="s">
        <v>419</v>
      </c>
      <c r="B2" s="7">
        <f>VLOOKUP($A2,'Data Export - Full Data_Full Da'!$A$1:$AA$431,25,FALSE)</f>
        <v>0.39700000000000002</v>
      </c>
      <c r="C2" s="7">
        <f>VLOOKUP($A2,'Data Export - Full Data_Full Da'!$A$1:$AA$431,26,FALSE)</f>
        <v>0.44500000000000001</v>
      </c>
      <c r="D2" s="8">
        <f>VLOOKUP($A2,'Data Export - Full Data_Full Da'!$A$1:$AA$431,27,FALSE)</f>
        <v>-16039028</v>
      </c>
      <c r="E2" s="7" t="e">
        <f>VLOOKUP($A2,'Data Export - Full Data_Full Da'!$A$1:$AA$431,28,FALSE)</f>
        <v>#REF!</v>
      </c>
      <c r="F2" s="8" t="e">
        <f>VLOOKUP($A2,'Data Export - Full Data_Full Da'!$A$1:$AA$431,29,FALSE)</f>
        <v>#REF!</v>
      </c>
      <c r="G2" s="7"/>
    </row>
    <row r="3" spans="1:7" x14ac:dyDescent="0.35">
      <c r="A3" t="s">
        <v>106</v>
      </c>
      <c r="B3" s="7">
        <f>VLOOKUP($A3,'Data Export - Full Data_Full Da'!$A$1:$AA$431,25,FALSE)</f>
        <v>0.58099999999999996</v>
      </c>
      <c r="C3" s="7">
        <f>VLOOKUP($A3,'Data Export - Full Data_Full Da'!$A$1:$AA$431,26,FALSE)</f>
        <v>0.27</v>
      </c>
      <c r="D3" s="8">
        <f>VLOOKUP($A3,'Data Export - Full Data_Full Da'!$A$1:$AA$431,27,FALSE)</f>
        <v>1377382</v>
      </c>
      <c r="E3" s="7" t="e">
        <f>VLOOKUP($A3,'Data Export - Full Data_Full Da'!$A$1:$AA$431,28,FALSE)</f>
        <v>#REF!</v>
      </c>
      <c r="F3" s="8" t="e">
        <f>VLOOKUP($A3,'Data Export - Full Data_Full Da'!$A$1:$AA$431,29,FALSE)</f>
        <v>#REF!</v>
      </c>
    </row>
    <row r="4" spans="1:7" x14ac:dyDescent="0.35">
      <c r="A4" t="s">
        <v>437</v>
      </c>
      <c r="B4" s="7">
        <f>VLOOKUP($A4,'Data Export - Full Data_Full Da'!$A$1:$AA$431,25,FALSE)</f>
        <v>0.72699999999999998</v>
      </c>
      <c r="C4" s="7">
        <f>VLOOKUP($A4,'Data Export - Full Data_Full Da'!$A$1:$AA$431,26,FALSE)</f>
        <v>0.186</v>
      </c>
      <c r="D4" s="8">
        <f>VLOOKUP($A4,'Data Export - Full Data_Full Da'!$A$1:$AA$431,27,FALSE)</f>
        <v>-6652629</v>
      </c>
      <c r="E4" s="7" t="e">
        <f>VLOOKUP($A4,'Data Export - Full Data_Full Da'!$A$1:$AA$431,28,FALSE)</f>
        <v>#REF!</v>
      </c>
      <c r="F4" s="8" t="e">
        <f>VLOOKUP($A4,'Data Export - Full Data_Full Da'!$A$1:$AA$431,29,FALSE)</f>
        <v>#REF!</v>
      </c>
    </row>
    <row r="5" spans="1:7" x14ac:dyDescent="0.35">
      <c r="A5" t="s">
        <v>97</v>
      </c>
      <c r="B5" s="7">
        <f>VLOOKUP($A5,'Data Export - Full Data_Full Da'!$A$1:$AA$431,25,FALSE)</f>
        <v>0.377</v>
      </c>
      <c r="C5" s="7">
        <f>VLOOKUP($A5,'Data Export - Full Data_Full Da'!$A$1:$AA$431,26,FALSE)</f>
        <v>0.36899999999999999</v>
      </c>
      <c r="D5" s="8">
        <f>VLOOKUP($A5,'Data Export - Full Data_Full Da'!$A$1:$AA$431,27,FALSE)</f>
        <v>5970718</v>
      </c>
      <c r="E5" s="7" t="e">
        <f>VLOOKUP($A5,'Data Export - Full Data_Full Da'!$A$1:$AA$431,28,FALSE)</f>
        <v>#REF!</v>
      </c>
      <c r="F5" s="8" t="e">
        <f>VLOOKUP($A5,'Data Export - Full Data_Full Da'!$A$1:$AA$431,29,FALSE)</f>
        <v>#REF!</v>
      </c>
    </row>
    <row r="6" spans="1:7" x14ac:dyDescent="0.35">
      <c r="A6" t="s">
        <v>100</v>
      </c>
      <c r="B6" s="7">
        <f>VLOOKUP($A6,'Data Export - Full Data_Full Da'!$A$1:$AA$431,25,FALSE)</f>
        <v>0.188</v>
      </c>
      <c r="C6" s="7">
        <f>VLOOKUP($A6,'Data Export - Full Data_Full Da'!$A$1:$AA$431,26,FALSE)</f>
        <v>0.315</v>
      </c>
      <c r="D6" s="8">
        <f>VLOOKUP($A6,'Data Export - Full Data_Full Da'!$A$1:$AA$431,27,FALSE)</f>
        <v>2237416</v>
      </c>
      <c r="E6" s="7" t="e">
        <f>VLOOKUP($A6,'Data Export - Full Data_Full Da'!$A$1:$AA$431,28,FALSE)</f>
        <v>#REF!</v>
      </c>
      <c r="F6" s="8" t="e">
        <f>VLOOKUP($A6,'Data Export - Full Data_Full Da'!$A$1:$AA$431,29,FALSE)</f>
        <v>#REF!</v>
      </c>
    </row>
    <row r="7" spans="1:7" x14ac:dyDescent="0.35">
      <c r="A7" t="s">
        <v>339</v>
      </c>
      <c r="B7" s="7">
        <f>VLOOKUP($A7,'Data Export - Full Data_Full Da'!$A$1:$AA$431,25,FALSE)</f>
        <v>0.76100000000000001</v>
      </c>
      <c r="C7" s="7">
        <f>VLOOKUP($A7,'Data Export - Full Data_Full Da'!$A$1:$AA$431,26,FALSE)</f>
        <v>0.21</v>
      </c>
      <c r="D7" s="8">
        <f>VLOOKUP($A7,'Data Export - Full Data_Full Da'!$A$1:$AA$431,27,FALSE)</f>
        <v>2484227</v>
      </c>
      <c r="E7" s="7" t="e">
        <f>VLOOKUP($A7,'Data Export - Full Data_Full Da'!$A$1:$AA$431,28,FALSE)</f>
        <v>#REF!</v>
      </c>
      <c r="F7" s="8" t="e">
        <f>VLOOKUP($A7,'Data Export - Full Data_Full Da'!$A$1:$AA$431,29,FALSE)</f>
        <v>#REF!</v>
      </c>
    </row>
    <row r="8" spans="1:7" x14ac:dyDescent="0.35">
      <c r="A8" t="s">
        <v>87</v>
      </c>
      <c r="B8" s="7">
        <f>VLOOKUP($A8,'Data Export - Full Data_Full Da'!$A$1:$AA$431,25,FALSE)</f>
        <v>0.27900000000000003</v>
      </c>
      <c r="C8" s="7">
        <f>VLOOKUP($A8,'Data Export - Full Data_Full Da'!$A$1:$AA$431,26,FALSE)</f>
        <v>0.45</v>
      </c>
      <c r="D8" s="8">
        <f>VLOOKUP($A8,'Data Export - Full Data_Full Da'!$A$1:$AA$431,27,FALSE)</f>
        <v>1435616</v>
      </c>
      <c r="E8" s="7" t="e">
        <f>VLOOKUP($A8,'Data Export - Full Data_Full Da'!$A$1:$AA$431,28,FALSE)</f>
        <v>#REF!</v>
      </c>
      <c r="F8" s="8" t="e">
        <f>VLOOKUP($A8,'Data Export - Full Data_Full Da'!$A$1:$AA$431,29,FALSE)</f>
        <v>#REF!</v>
      </c>
    </row>
    <row r="9" spans="1:7" x14ac:dyDescent="0.35">
      <c r="A9" t="s">
        <v>73</v>
      </c>
      <c r="B9" s="7">
        <f>VLOOKUP($A9,'Data Export - Full Data_Full Da'!$A$1:$AA$431,25,FALSE)</f>
        <v>0.38200000000000001</v>
      </c>
      <c r="C9" s="7">
        <f>VLOOKUP($A9,'Data Export - Full Data_Full Da'!$A$1:$AA$431,26,FALSE)</f>
        <v>0.41199999999999998</v>
      </c>
      <c r="D9" s="8">
        <f>VLOOKUP($A9,'Data Export - Full Data_Full Da'!$A$1:$AA$431,27,FALSE)</f>
        <v>-2888213</v>
      </c>
      <c r="E9" s="7" t="e">
        <f>VLOOKUP($A9,'Data Export - Full Data_Full Da'!$A$1:$AA$431,28,FALSE)</f>
        <v>#REF!</v>
      </c>
      <c r="F9" s="8" t="e">
        <f>VLOOKUP($A9,'Data Export - Full Data_Full Da'!$A$1:$AA$431,29,FALSE)</f>
        <v>#REF!</v>
      </c>
    </row>
    <row r="10" spans="1:7" x14ac:dyDescent="0.35">
      <c r="A10" t="s">
        <v>399</v>
      </c>
      <c r="B10" s="7">
        <f>VLOOKUP($A10,'Data Export - Full Data_Full Da'!$A$1:$AA$431,25,FALSE)</f>
        <v>0.222</v>
      </c>
      <c r="C10" s="7">
        <f>VLOOKUP($A10,'Data Export - Full Data_Full Da'!$A$1:$AA$431,26,FALSE)</f>
        <v>0.378</v>
      </c>
      <c r="D10" s="8">
        <f>VLOOKUP($A10,'Data Export - Full Data_Full Da'!$A$1:$AA$431,27,FALSE)</f>
        <v>10713632</v>
      </c>
      <c r="E10" s="7" t="e">
        <f>VLOOKUP($A10,'Data Export - Full Data_Full Da'!$A$1:$AA$431,28,FALSE)</f>
        <v>#REF!</v>
      </c>
      <c r="F10" s="8" t="e">
        <f>VLOOKUP($A10,'Data Export - Full Data_Full Da'!$A$1:$AA$431,29,FALSE)</f>
        <v>#REF!</v>
      </c>
    </row>
    <row r="11" spans="1:7" x14ac:dyDescent="0.35">
      <c r="A11" t="s">
        <v>342</v>
      </c>
      <c r="B11" s="7">
        <f>VLOOKUP($A11,'Data Export - Full Data_Full Da'!$A$1:$AA$431,25,FALSE)</f>
        <v>0.59699999999999998</v>
      </c>
      <c r="C11" s="7">
        <f>VLOOKUP($A11,'Data Export - Full Data_Full Da'!$A$1:$AA$431,26,FALSE)</f>
        <v>0.30199999999999999</v>
      </c>
      <c r="D11" s="8">
        <f>VLOOKUP($A11,'Data Export - Full Data_Full Da'!$A$1:$AA$431,27,FALSE)</f>
        <v>-3063379</v>
      </c>
      <c r="E11" s="7" t="e">
        <f>VLOOKUP($A11,'Data Export - Full Data_Full Da'!$A$1:$AA$431,28,FALSE)</f>
        <v>#REF!</v>
      </c>
      <c r="F11" s="8" t="e">
        <f>VLOOKUP($A11,'Data Export - Full Data_Full Da'!$A$1:$AA$431,29,FALSE)</f>
        <v>#REF!</v>
      </c>
    </row>
    <row r="12" spans="1:7" x14ac:dyDescent="0.35">
      <c r="A12" t="s">
        <v>183</v>
      </c>
      <c r="B12" s="7">
        <f>VLOOKUP($A12,'Data Export - Full Data_Full Da'!$A$1:$AA$431,25,FALSE)</f>
        <v>0.32300000000000001</v>
      </c>
      <c r="C12" s="7">
        <f>VLOOKUP($A12,'Data Export - Full Data_Full Da'!$A$1:$AA$431,26,FALSE)</f>
        <v>0.38900000000000001</v>
      </c>
      <c r="D12" s="8">
        <f>VLOOKUP($A12,'Data Export - Full Data_Full Da'!$A$1:$AA$431,27,FALSE)</f>
        <v>-2570056</v>
      </c>
      <c r="E12" s="7" t="e">
        <f>VLOOKUP($A12,'Data Export - Full Data_Full Da'!$A$1:$AA$431,28,FALSE)</f>
        <v>#REF!</v>
      </c>
      <c r="F12" s="8" t="e">
        <f>VLOOKUP($A12,'Data Export - Full Data_Full Da'!$A$1:$AA$431,29,FALSE)</f>
        <v>#REF!</v>
      </c>
    </row>
    <row r="13" spans="1:7" x14ac:dyDescent="0.35">
      <c r="A13" t="s">
        <v>118</v>
      </c>
      <c r="B13" s="7">
        <f>VLOOKUP($A13,'Data Export - Full Data_Full Da'!$A$1:$AA$431,25,FALSE)</f>
        <v>0.22800000000000001</v>
      </c>
      <c r="C13" s="7">
        <f>VLOOKUP($A13,'Data Export - Full Data_Full Da'!$A$1:$AA$431,26,FALSE)</f>
        <v>0.35599999999999998</v>
      </c>
      <c r="D13" s="8">
        <f>VLOOKUP($A13,'Data Export - Full Data_Full Da'!$A$1:$AA$431,27,FALSE)</f>
        <v>-9848431</v>
      </c>
      <c r="E13" s="7" t="e">
        <f>VLOOKUP($A13,'Data Export - Full Data_Full Da'!$A$1:$AA$431,28,FALSE)</f>
        <v>#REF!</v>
      </c>
      <c r="F13" s="8" t="e">
        <f>VLOOKUP($A13,'Data Export - Full Data_Full Da'!$A$1:$AA$431,29,FALSE)</f>
        <v>#REF!</v>
      </c>
    </row>
    <row r="14" spans="1:7" x14ac:dyDescent="0.35">
      <c r="A14" t="s">
        <v>398</v>
      </c>
      <c r="B14" s="7">
        <f>VLOOKUP($A14,'Data Export - Full Data_Full Da'!$A$1:$AA$431,25,FALSE)</f>
        <v>0.71699999999999997</v>
      </c>
      <c r="C14" s="7">
        <f>VLOOKUP($A14,'Data Export - Full Data_Full Da'!$A$1:$AA$431,26,FALSE)</f>
        <v>0.19</v>
      </c>
      <c r="D14" s="8">
        <f>VLOOKUP($A14,'Data Export - Full Data_Full Da'!$A$1:$AA$431,27,FALSE)</f>
        <v>-259354</v>
      </c>
      <c r="E14" s="7" t="e">
        <f>VLOOKUP($A14,'Data Export - Full Data_Full Da'!$A$1:$AA$431,28,FALSE)</f>
        <v>#REF!</v>
      </c>
      <c r="F14" s="8" t="e">
        <f>VLOOKUP($A14,'Data Export - Full Data_Full Da'!$A$1:$AA$431,29,FALSE)</f>
        <v>#REF!</v>
      </c>
    </row>
    <row r="15" spans="1:7" x14ac:dyDescent="0.35">
      <c r="A15" t="s">
        <v>150</v>
      </c>
      <c r="B15" s="7">
        <f>VLOOKUP($A15,'Data Export - Full Data_Full Da'!$A$1:$AA$431,25,FALSE)</f>
        <v>0.311</v>
      </c>
      <c r="C15" s="7">
        <f>VLOOKUP($A15,'Data Export - Full Data_Full Da'!$A$1:$AA$431,26,FALSE)</f>
        <v>0.35299999999999998</v>
      </c>
      <c r="D15" s="8">
        <f>VLOOKUP($A15,'Data Export - Full Data_Full Da'!$A$1:$AA$431,27,FALSE)</f>
        <v>-3135976</v>
      </c>
      <c r="E15" s="7" t="e">
        <f>VLOOKUP($A15,'Data Export - Full Data_Full Da'!$A$1:$AA$431,28,FALSE)</f>
        <v>#REF!</v>
      </c>
      <c r="F15" s="8" t="e">
        <f>VLOOKUP($A15,'Data Export - Full Data_Full Da'!$A$1:$AA$431,29,FALSE)</f>
        <v>#REF!</v>
      </c>
    </row>
    <row r="16" spans="1:7" x14ac:dyDescent="0.35">
      <c r="A16" t="s">
        <v>448</v>
      </c>
      <c r="B16" s="7">
        <f>VLOOKUP($A16,'Data Export - Full Data_Full Da'!$A$1:$AA$431,25,FALSE)</f>
        <v>0.30199999999999999</v>
      </c>
      <c r="C16" s="7">
        <f>VLOOKUP($A16,'Data Export - Full Data_Full Da'!$A$1:$AA$431,26,FALSE)</f>
        <v>0.41299999999999998</v>
      </c>
      <c r="D16" s="8">
        <f>VLOOKUP($A16,'Data Export - Full Data_Full Da'!$A$1:$AA$431,27,FALSE)</f>
        <v>-1854141</v>
      </c>
      <c r="E16" s="7" t="e">
        <f>VLOOKUP($A16,'Data Export - Full Data_Full Da'!$A$1:$AA$431,28,FALSE)</f>
        <v>#REF!</v>
      </c>
      <c r="F16" s="8" t="e">
        <f>VLOOKUP($A16,'Data Export - Full Data_Full Da'!$A$1:$AA$431,29,FALSE)</f>
        <v>#REF!</v>
      </c>
    </row>
    <row r="17" spans="1:6" x14ac:dyDescent="0.35">
      <c r="A17" t="s">
        <v>429</v>
      </c>
      <c r="B17" s="7">
        <f>VLOOKUP($A17,'Data Export - Full Data_Full Da'!$A$1:$AA$431,25,FALSE)</f>
        <v>0.79300000000000004</v>
      </c>
      <c r="C17" s="7">
        <f>VLOOKUP($A17,'Data Export - Full Data_Full Da'!$A$1:$AA$431,26,FALSE)</f>
        <v>0.14299999999999999</v>
      </c>
      <c r="D17" s="8">
        <f>VLOOKUP($A17,'Data Export - Full Data_Full Da'!$A$1:$AA$431,27,FALSE)</f>
        <v>24483209</v>
      </c>
      <c r="E17" s="7" t="e">
        <f>VLOOKUP($A17,'Data Export - Full Data_Full Da'!$A$1:$AA$431,28,FALSE)</f>
        <v>#REF!</v>
      </c>
      <c r="F17" s="8" t="e">
        <f>VLOOKUP($A17,'Data Export - Full Data_Full Da'!$A$1:$AA$431,29,FALSE)</f>
        <v>#REF!</v>
      </c>
    </row>
    <row r="18" spans="1:6" x14ac:dyDescent="0.35">
      <c r="A18" t="s">
        <v>338</v>
      </c>
      <c r="B18" s="7">
        <f>VLOOKUP($A18,'Data Export - Full Data_Full Da'!$A$1:$AA$431,25,FALSE)</f>
        <v>0.53700000000000003</v>
      </c>
      <c r="C18" s="7">
        <f>VLOOKUP($A18,'Data Export - Full Data_Full Da'!$A$1:$AA$431,26,FALSE)</f>
        <v>0.40899999999999997</v>
      </c>
      <c r="D18" s="8">
        <f>VLOOKUP($A18,'Data Export - Full Data_Full Da'!$A$1:$AA$431,27,FALSE)</f>
        <v>-3255581</v>
      </c>
      <c r="E18" s="7" t="e">
        <f>VLOOKUP($A18,'Data Export - Full Data_Full Da'!$A$1:$AA$431,28,FALSE)</f>
        <v>#REF!</v>
      </c>
      <c r="F18" s="8" t="e">
        <f>VLOOKUP($A18,'Data Export - Full Data_Full Da'!$A$1:$AA$431,29,FALSE)</f>
        <v>#REF!</v>
      </c>
    </row>
    <row r="19" spans="1:6" x14ac:dyDescent="0.35">
      <c r="A19" t="s">
        <v>388</v>
      </c>
      <c r="B19" s="7">
        <f>VLOOKUP($A19,'Data Export - Full Data_Full Da'!$A$1:$AA$431,25,FALSE)</f>
        <v>0.22600000000000001</v>
      </c>
      <c r="C19" s="7">
        <f>VLOOKUP($A19,'Data Export - Full Data_Full Da'!$A$1:$AA$431,26,FALSE)</f>
        <v>0.46200000000000002</v>
      </c>
      <c r="D19" s="8">
        <f>VLOOKUP($A19,'Data Export - Full Data_Full Da'!$A$1:$AA$431,27,FALSE)</f>
        <v>6560211</v>
      </c>
      <c r="E19" s="7" t="e">
        <f>VLOOKUP($A19,'Data Export - Full Data_Full Da'!$A$1:$AA$431,28,FALSE)</f>
        <v>#REF!</v>
      </c>
      <c r="F19" s="8" t="e">
        <f>VLOOKUP($A19,'Data Export - Full Data_Full Da'!$A$1:$AA$431,29,FALSE)</f>
        <v>#REF!</v>
      </c>
    </row>
    <row r="20" spans="1:6" x14ac:dyDescent="0.35">
      <c r="A20" t="s">
        <v>137</v>
      </c>
      <c r="B20" s="7">
        <f>VLOOKUP($A20,'Data Export - Full Data_Full Da'!$A$1:$AA$431,25,FALSE)</f>
        <v>0.188</v>
      </c>
      <c r="C20" s="7">
        <f>VLOOKUP($A20,'Data Export - Full Data_Full Da'!$A$1:$AA$431,26,FALSE)</f>
        <v>0.44600000000000001</v>
      </c>
      <c r="D20" s="8">
        <f>VLOOKUP($A20,'Data Export - Full Data_Full Da'!$A$1:$AA$431,27,FALSE)</f>
        <v>-2825991</v>
      </c>
      <c r="E20" s="7" t="e">
        <f>VLOOKUP($A20,'Data Export - Full Data_Full Da'!$A$1:$AA$431,28,FALSE)</f>
        <v>#REF!</v>
      </c>
      <c r="F20" s="8" t="e">
        <f>VLOOKUP($A20,'Data Export - Full Data_Full Da'!$A$1:$AA$431,29,FALSE)</f>
        <v>#REF!</v>
      </c>
    </row>
    <row r="21" spans="1:6" x14ac:dyDescent="0.35">
      <c r="A21" t="s">
        <v>449</v>
      </c>
      <c r="B21" s="7">
        <f>VLOOKUP($A21,'Data Export - Full Data_Full Da'!$A$1:$AA$431,25,FALSE)</f>
        <v>0.316</v>
      </c>
      <c r="C21" s="7">
        <f>VLOOKUP($A21,'Data Export - Full Data_Full Da'!$A$1:$AA$431,26,FALSE)</f>
        <v>0.318</v>
      </c>
      <c r="D21" s="8">
        <f>VLOOKUP($A21,'Data Export - Full Data_Full Da'!$A$1:$AA$431,27,FALSE)</f>
        <v>-3305069</v>
      </c>
      <c r="E21" s="7" t="e">
        <f>VLOOKUP($A21,'Data Export - Full Data_Full Da'!$A$1:$AA$431,28,FALSE)</f>
        <v>#REF!</v>
      </c>
      <c r="F21" s="8" t="e">
        <f>VLOOKUP($A21,'Data Export - Full Data_Full Da'!$A$1:$AA$431,29,FALSE)</f>
        <v>#REF!</v>
      </c>
    </row>
    <row r="22" spans="1:6" x14ac:dyDescent="0.35">
      <c r="A22" t="s">
        <v>223</v>
      </c>
      <c r="B22" s="7">
        <f>VLOOKUP($A22,'Data Export - Full Data_Full Da'!$A$1:$AA$431,25,FALSE)</f>
        <v>0.29599999999999999</v>
      </c>
      <c r="C22" s="7">
        <f>VLOOKUP($A22,'Data Export - Full Data_Full Da'!$A$1:$AA$431,26,FALSE)</f>
        <v>0.501</v>
      </c>
      <c r="D22" s="8">
        <f>VLOOKUP($A22,'Data Export - Full Data_Full Da'!$A$1:$AA$431,27,FALSE)</f>
        <v>23382161</v>
      </c>
      <c r="E22" s="7" t="e">
        <f>VLOOKUP($A22,'Data Export - Full Data_Full Da'!$A$1:$AA$431,28,FALSE)</f>
        <v>#REF!</v>
      </c>
      <c r="F22" s="8" t="e">
        <f>VLOOKUP($A22,'Data Export - Full Data_Full Da'!$A$1:$AA$431,29,FALSE)</f>
        <v>#REF!</v>
      </c>
    </row>
    <row r="23" spans="1:6" x14ac:dyDescent="0.35">
      <c r="A23" t="s">
        <v>367</v>
      </c>
      <c r="B23" s="7">
        <f>VLOOKUP($A23,'Data Export - Full Data_Full Da'!$A$1:$AA$431,25,FALSE)</f>
        <v>0.26500000000000001</v>
      </c>
      <c r="C23" s="7">
        <f>VLOOKUP($A23,'Data Export - Full Data_Full Da'!$A$1:$AA$431,26,FALSE)</f>
        <v>0.152</v>
      </c>
      <c r="D23" s="8">
        <f>VLOOKUP($A23,'Data Export - Full Data_Full Da'!$A$1:$AA$431,27,FALSE)</f>
        <v>-25304357</v>
      </c>
      <c r="E23" s="7" t="e">
        <f>VLOOKUP($A23,'Data Export - Full Data_Full Da'!$A$1:$AA$431,28,FALSE)</f>
        <v>#REF!</v>
      </c>
      <c r="F23" s="8" t="e">
        <f>VLOOKUP($A23,'Data Export - Full Data_Full Da'!$A$1:$AA$431,29,FALSE)</f>
        <v>#REF!</v>
      </c>
    </row>
    <row r="24" spans="1:6" x14ac:dyDescent="0.35">
      <c r="A24" t="s">
        <v>131</v>
      </c>
      <c r="B24" s="7">
        <f>VLOOKUP($A24,'Data Export - Full Data_Full Da'!$A$1:$AA$431,25,FALSE)</f>
        <v>0.21</v>
      </c>
      <c r="C24" s="7">
        <f>VLOOKUP($A24,'Data Export - Full Data_Full Da'!$A$1:$AA$431,26,FALSE)</f>
        <v>0.34799999999999998</v>
      </c>
      <c r="D24" s="8">
        <f>VLOOKUP($A24,'Data Export - Full Data_Full Da'!$A$1:$AA$431,27,FALSE)</f>
        <v>-9835278</v>
      </c>
      <c r="E24" s="7" t="e">
        <f>VLOOKUP($A24,'Data Export - Full Data_Full Da'!$A$1:$AA$431,28,FALSE)</f>
        <v>#REF!</v>
      </c>
      <c r="F24" s="8" t="e">
        <f>VLOOKUP($A24,'Data Export - Full Data_Full Da'!$A$1:$AA$431,29,FALSE)</f>
        <v>#REF!</v>
      </c>
    </row>
    <row r="25" spans="1:6" x14ac:dyDescent="0.35">
      <c r="A25" t="s">
        <v>412</v>
      </c>
      <c r="B25" s="7">
        <f>VLOOKUP($A25,'Data Export - Full Data_Full Da'!$A$1:$AA$431,25,FALSE)</f>
        <v>0.373</v>
      </c>
      <c r="C25" s="7">
        <f>VLOOKUP($A25,'Data Export - Full Data_Full Da'!$A$1:$AA$431,26,FALSE)</f>
        <v>0.40699999999999997</v>
      </c>
      <c r="D25" s="8">
        <f>VLOOKUP($A25,'Data Export - Full Data_Full Da'!$A$1:$AA$431,27,FALSE)</f>
        <v>-15119644</v>
      </c>
      <c r="E25" s="7" t="e">
        <f>VLOOKUP($A25,'Data Export - Full Data_Full Da'!$A$1:$AA$431,28,FALSE)</f>
        <v>#REF!</v>
      </c>
      <c r="F25" s="8" t="e">
        <f>VLOOKUP($A25,'Data Export - Full Data_Full Da'!$A$1:$AA$431,29,FALSE)</f>
        <v>#REF!</v>
      </c>
    </row>
    <row r="26" spans="1:6" x14ac:dyDescent="0.35">
      <c r="A26" t="s">
        <v>54</v>
      </c>
      <c r="B26" s="7">
        <f>VLOOKUP($A26,'Data Export - Full Data_Full Da'!$A$1:$AA$431,25,FALSE)</f>
        <v>0.216</v>
      </c>
      <c r="C26" s="7">
        <f>VLOOKUP($A26,'Data Export - Full Data_Full Da'!$A$1:$AA$431,26,FALSE)</f>
        <v>0.41099999999999998</v>
      </c>
      <c r="D26" s="8">
        <f>VLOOKUP($A26,'Data Export - Full Data_Full Da'!$A$1:$AA$431,27,FALSE)</f>
        <v>181691</v>
      </c>
      <c r="E26" s="7" t="e">
        <f>VLOOKUP($A26,'Data Export - Full Data_Full Da'!$A$1:$AA$431,28,FALSE)</f>
        <v>#REF!</v>
      </c>
      <c r="F26" s="8" t="e">
        <f>VLOOKUP($A26,'Data Export - Full Data_Full Da'!$A$1:$AA$431,29,FALSE)</f>
        <v>#REF!</v>
      </c>
    </row>
    <row r="27" spans="1:6" x14ac:dyDescent="0.35">
      <c r="A27" t="s">
        <v>269</v>
      </c>
      <c r="B27" s="7">
        <f>VLOOKUP($A27,'Data Export - Full Data_Full Da'!$A$1:$AA$431,25,FALSE)</f>
        <v>0.26100000000000001</v>
      </c>
      <c r="C27" s="7">
        <f>VLOOKUP($A27,'Data Export - Full Data_Full Da'!$A$1:$AA$431,26,FALSE)</f>
        <v>0.41599999999999998</v>
      </c>
      <c r="D27" s="8">
        <f>VLOOKUP($A27,'Data Export - Full Data_Full Da'!$A$1:$AA$431,27,FALSE)</f>
        <v>2968928</v>
      </c>
      <c r="E27" s="7" t="e">
        <f>VLOOKUP($A27,'Data Export - Full Data_Full Da'!$A$1:$AA$431,28,FALSE)</f>
        <v>#REF!</v>
      </c>
      <c r="F27" s="8" t="e">
        <f>VLOOKUP($A27,'Data Export - Full Data_Full Da'!$A$1:$AA$431,29,FALSE)</f>
        <v>#REF!</v>
      </c>
    </row>
    <row r="28" spans="1:6" x14ac:dyDescent="0.35">
      <c r="A28" t="s">
        <v>275</v>
      </c>
      <c r="B28" s="7">
        <f>VLOOKUP($A28,'Data Export - Full Data_Full Da'!$A$1:$AA$431,25,FALSE)</f>
        <v>0.432</v>
      </c>
      <c r="C28" s="7">
        <f>VLOOKUP($A28,'Data Export - Full Data_Full Da'!$A$1:$AA$431,26,FALSE)</f>
        <v>0.46</v>
      </c>
      <c r="D28" s="8">
        <f>VLOOKUP($A28,'Data Export - Full Data_Full Da'!$A$1:$AA$431,27,FALSE)</f>
        <v>-5276421</v>
      </c>
      <c r="E28" s="7" t="e">
        <f>VLOOKUP($A28,'Data Export - Full Data_Full Da'!$A$1:$AA$431,28,FALSE)</f>
        <v>#REF!</v>
      </c>
      <c r="F28" s="8" t="e">
        <f>VLOOKUP($A28,'Data Export - Full Data_Full Da'!$A$1:$AA$431,29,FALSE)</f>
        <v>#REF!</v>
      </c>
    </row>
    <row r="29" spans="1:6" x14ac:dyDescent="0.35">
      <c r="A29" t="s">
        <v>61</v>
      </c>
      <c r="B29" s="7">
        <f>VLOOKUP($A29,'Data Export - Full Data_Full Da'!$A$1:$AA$431,25,FALSE)</f>
        <v>0.185</v>
      </c>
      <c r="C29" s="7">
        <f>VLOOKUP($A29,'Data Export - Full Data_Full Da'!$A$1:$AA$431,26,FALSE)</f>
        <v>0.33</v>
      </c>
      <c r="D29" s="8">
        <f>VLOOKUP($A29,'Data Export - Full Data_Full Da'!$A$1:$AA$431,27,FALSE)</f>
        <v>2525068</v>
      </c>
      <c r="E29" s="7" t="e">
        <f>VLOOKUP($A29,'Data Export - Full Data_Full Da'!$A$1:$AA$431,28,FALSE)</f>
        <v>#REF!</v>
      </c>
      <c r="F29" s="8" t="e">
        <f>VLOOKUP($A29,'Data Export - Full Data_Full Da'!$A$1:$AA$431,29,FALSE)</f>
        <v>#REF!</v>
      </c>
    </row>
    <row r="30" spans="1:6" x14ac:dyDescent="0.35">
      <c r="A30" t="s">
        <v>225</v>
      </c>
      <c r="B30" s="7">
        <f>VLOOKUP($A30,'Data Export - Full Data_Full Da'!$A$1:$AA$431,25,FALSE)</f>
        <v>0.18</v>
      </c>
      <c r="C30" s="7">
        <f>VLOOKUP($A30,'Data Export - Full Data_Full Da'!$A$1:$AA$431,26,FALSE)</f>
        <v>0.47</v>
      </c>
      <c r="D30" s="8">
        <f>VLOOKUP($A30,'Data Export - Full Data_Full Da'!$A$1:$AA$431,27,FALSE)</f>
        <v>6257092</v>
      </c>
      <c r="E30" s="7" t="e">
        <f>VLOOKUP($A30,'Data Export - Full Data_Full Da'!$A$1:$AA$431,28,FALSE)</f>
        <v>#REF!</v>
      </c>
      <c r="F30" s="8" t="e">
        <f>VLOOKUP($A30,'Data Export - Full Data_Full Da'!$A$1:$AA$431,29,FALSE)</f>
        <v>#REF!</v>
      </c>
    </row>
    <row r="31" spans="1:6" x14ac:dyDescent="0.35">
      <c r="A31" t="s">
        <v>273</v>
      </c>
      <c r="B31" s="7">
        <f>VLOOKUP($A31,'Data Export - Full Data_Full Da'!$A$1:$AA$431,25,FALSE)</f>
        <v>0.69699999999999995</v>
      </c>
      <c r="C31" s="7">
        <f>VLOOKUP($A31,'Data Export - Full Data_Full Da'!$A$1:$AA$431,26,FALSE)</f>
        <v>0.17100000000000001</v>
      </c>
      <c r="D31" s="8">
        <f>VLOOKUP($A31,'Data Export - Full Data_Full Da'!$A$1:$AA$431,27,FALSE)</f>
        <v>-403611</v>
      </c>
      <c r="E31" s="7" t="e">
        <f>VLOOKUP($A31,'Data Export - Full Data_Full Da'!$A$1:$AA$431,28,FALSE)</f>
        <v>#REF!</v>
      </c>
      <c r="F31" s="8" t="e">
        <f>VLOOKUP($A31,'Data Export - Full Data_Full Da'!$A$1:$AA$431,29,FALSE)</f>
        <v>#REF!</v>
      </c>
    </row>
    <row r="32" spans="1:6" x14ac:dyDescent="0.35">
      <c r="A32" t="s">
        <v>270</v>
      </c>
      <c r="B32" s="7">
        <f>VLOOKUP($A32,'Data Export - Full Data_Full Da'!$A$1:$AA$431,25,FALSE)</f>
        <v>0.28199999999999997</v>
      </c>
      <c r="C32" s="7">
        <f>VLOOKUP($A32,'Data Export - Full Data_Full Da'!$A$1:$AA$431,26,FALSE)</f>
        <v>0.191</v>
      </c>
      <c r="D32" s="8">
        <f>VLOOKUP($A32,'Data Export - Full Data_Full Da'!$A$1:$AA$431,27,FALSE)</f>
        <v>-865535</v>
      </c>
      <c r="E32" s="7" t="e">
        <f>VLOOKUP($A32,'Data Export - Full Data_Full Da'!$A$1:$AA$431,28,FALSE)</f>
        <v>#REF!</v>
      </c>
      <c r="F32" s="8" t="e">
        <f>VLOOKUP($A32,'Data Export - Full Data_Full Da'!$A$1:$AA$431,29,FALSE)</f>
        <v>#REF!</v>
      </c>
    </row>
    <row r="33" spans="1:6" x14ac:dyDescent="0.35">
      <c r="A33" t="s">
        <v>549</v>
      </c>
      <c r="B33" s="7" t="e">
        <f>VLOOKUP($A33,'Data Export - Full Data_Full Da'!$A$1:$AA$431,25,FALSE)</f>
        <v>#N/A</v>
      </c>
      <c r="C33" s="7" t="e">
        <f>VLOOKUP($A33,'Data Export - Full Data_Full Da'!$A$1:$AA$431,26,FALSE)</f>
        <v>#N/A</v>
      </c>
      <c r="D33" s="8" t="e">
        <f>VLOOKUP($A33,'Data Export - Full Data_Full Da'!$A$1:$AA$431,27,FALSE)</f>
        <v>#N/A</v>
      </c>
      <c r="E33" s="7" t="e">
        <f>VLOOKUP($A33,'Data Export - Full Data_Full Da'!$A$1:$AA$431,28,FALSE)</f>
        <v>#N/A</v>
      </c>
      <c r="F33" s="8" t="e">
        <f>VLOOKUP($A33,'Data Export - Full Data_Full Da'!$A$1:$AA$431,29,FALSE)</f>
        <v>#N/A</v>
      </c>
    </row>
    <row r="34" spans="1:6" x14ac:dyDescent="0.35">
      <c r="A34" t="s">
        <v>298</v>
      </c>
      <c r="B34" s="7">
        <f>VLOOKUP($A34,'Data Export - Full Data_Full Da'!$A$1:$AA$431,25,FALSE)</f>
        <v>0.48299999999999998</v>
      </c>
      <c r="C34" s="7">
        <f>VLOOKUP($A34,'Data Export - Full Data_Full Da'!$A$1:$AA$431,26,FALSE)</f>
        <v>0.39300000000000002</v>
      </c>
      <c r="D34" s="8">
        <f>VLOOKUP($A34,'Data Export - Full Data_Full Da'!$A$1:$AA$431,27,FALSE)</f>
        <v>-4158579</v>
      </c>
      <c r="E34" s="7" t="e">
        <f>VLOOKUP($A34,'Data Export - Full Data_Full Da'!$A$1:$AA$431,28,FALSE)</f>
        <v>#REF!</v>
      </c>
      <c r="F34" s="8" t="e">
        <f>VLOOKUP($A34,'Data Export - Full Data_Full Da'!$A$1:$AA$431,29,FALSE)</f>
        <v>#REF!</v>
      </c>
    </row>
    <row r="35" spans="1:6" x14ac:dyDescent="0.35">
      <c r="A35" t="s">
        <v>230</v>
      </c>
      <c r="B35" s="7">
        <f>VLOOKUP($A35,'Data Export - Full Data_Full Da'!$A$1:$AA$431,25,FALSE)</f>
        <v>0.183</v>
      </c>
      <c r="C35" s="7">
        <f>VLOOKUP($A35,'Data Export - Full Data_Full Da'!$A$1:$AA$431,26,FALSE)</f>
        <v>0.60499999999999998</v>
      </c>
      <c r="D35" s="8">
        <f>VLOOKUP($A35,'Data Export - Full Data_Full Da'!$A$1:$AA$431,27,FALSE)</f>
        <v>3139744</v>
      </c>
      <c r="E35" s="7" t="e">
        <f>VLOOKUP($A35,'Data Export - Full Data_Full Da'!$A$1:$AA$431,28,FALSE)</f>
        <v>#REF!</v>
      </c>
      <c r="F35" s="8" t="e">
        <f>VLOOKUP($A35,'Data Export - Full Data_Full Da'!$A$1:$AA$431,29,FALSE)</f>
        <v>#REF!</v>
      </c>
    </row>
    <row r="36" spans="1:6" x14ac:dyDescent="0.35">
      <c r="A36" t="s">
        <v>315</v>
      </c>
      <c r="B36" s="7">
        <f>VLOOKUP($A36,'Data Export - Full Data_Full Da'!$A$1:$AA$431,25,FALSE)</f>
        <v>0.64400000000000002</v>
      </c>
      <c r="C36" s="7">
        <f>VLOOKUP($A36,'Data Export - Full Data_Full Da'!$A$1:$AA$431,26,FALSE)</f>
        <v>0.19400000000000001</v>
      </c>
      <c r="D36" s="8">
        <f>VLOOKUP($A36,'Data Export - Full Data_Full Da'!$A$1:$AA$431,27,FALSE)</f>
        <v>-1694904</v>
      </c>
      <c r="E36" s="7" t="e">
        <f>VLOOKUP($A36,'Data Export - Full Data_Full Da'!$A$1:$AA$431,28,FALSE)</f>
        <v>#REF!</v>
      </c>
      <c r="F36" s="8" t="e">
        <f>VLOOKUP($A36,'Data Export - Full Data_Full Da'!$A$1:$AA$431,29,FALSE)</f>
        <v>#REF!</v>
      </c>
    </row>
    <row r="37" spans="1:6" x14ac:dyDescent="0.35">
      <c r="A37" t="s">
        <v>192</v>
      </c>
      <c r="B37" s="7">
        <f>VLOOKUP($A37,'Data Export - Full Data_Full Da'!$A$1:$AA$431,25,FALSE)</f>
        <v>0.314</v>
      </c>
      <c r="C37" s="7">
        <f>VLOOKUP($A37,'Data Export - Full Data_Full Da'!$A$1:$AA$431,26,FALSE)</f>
        <v>0.40200000000000002</v>
      </c>
      <c r="D37" s="8">
        <f>VLOOKUP($A37,'Data Export - Full Data_Full Da'!$A$1:$AA$431,27,FALSE)</f>
        <v>1186048</v>
      </c>
      <c r="E37" s="7" t="e">
        <f>VLOOKUP($A37,'Data Export - Full Data_Full Da'!$A$1:$AA$431,28,FALSE)</f>
        <v>#REF!</v>
      </c>
      <c r="F37" s="8" t="e">
        <f>VLOOKUP($A37,'Data Export - Full Data_Full Da'!$A$1:$AA$431,29,FALSE)</f>
        <v>#REF!</v>
      </c>
    </row>
    <row r="38" spans="1:6" x14ac:dyDescent="0.35">
      <c r="A38" t="s">
        <v>471</v>
      </c>
      <c r="B38" s="7">
        <f>VLOOKUP($A38,'Data Export - Full Data_Full Da'!$A$1:$AA$431,25,FALSE)</f>
        <v>0.182</v>
      </c>
      <c r="C38" s="7">
        <f>VLOOKUP($A38,'Data Export - Full Data_Full Da'!$A$1:$AA$431,26,FALSE)</f>
        <v>0.26100000000000001</v>
      </c>
      <c r="D38" s="8">
        <f>VLOOKUP($A38,'Data Export - Full Data_Full Da'!$A$1:$AA$431,27,FALSE)</f>
        <v>67603532</v>
      </c>
      <c r="E38" s="7" t="e">
        <f>VLOOKUP($A38,'Data Export - Full Data_Full Da'!$A$1:$AA$431,28,FALSE)</f>
        <v>#REF!</v>
      </c>
      <c r="F38" s="8" t="e">
        <f>VLOOKUP($A38,'Data Export - Full Data_Full Da'!$A$1:$AA$431,29,FALSE)</f>
        <v>#REF!</v>
      </c>
    </row>
    <row r="39" spans="1:6" x14ac:dyDescent="0.35">
      <c r="A39" t="s">
        <v>414</v>
      </c>
      <c r="B39" s="7">
        <f>VLOOKUP($A39,'Data Export - Full Data_Full Da'!$A$1:$AA$431,25,FALSE)</f>
        <v>0.378</v>
      </c>
      <c r="C39" s="7">
        <f>VLOOKUP($A39,'Data Export - Full Data_Full Da'!$A$1:$AA$431,26,FALSE)</f>
        <v>0.33400000000000002</v>
      </c>
      <c r="D39" s="8">
        <f>VLOOKUP($A39,'Data Export - Full Data_Full Da'!$A$1:$AA$431,27,FALSE)</f>
        <v>-8009539</v>
      </c>
      <c r="E39" s="7" t="e">
        <f>VLOOKUP($A39,'Data Export - Full Data_Full Da'!$A$1:$AA$431,28,FALSE)</f>
        <v>#REF!</v>
      </c>
      <c r="F39" s="8" t="e">
        <f>VLOOKUP($A39,'Data Export - Full Data_Full Da'!$A$1:$AA$431,29,FALSE)</f>
        <v>#REF!</v>
      </c>
    </row>
    <row r="40" spans="1:6" x14ac:dyDescent="0.35">
      <c r="A40" t="s">
        <v>352</v>
      </c>
      <c r="B40" s="7">
        <f>VLOOKUP($A40,'Data Export - Full Data_Full Da'!$A$1:$AA$431,25,FALSE)</f>
        <v>0.32600000000000001</v>
      </c>
      <c r="C40" s="7">
        <f>VLOOKUP($A40,'Data Export - Full Data_Full Da'!$A$1:$AA$431,26,FALSE)</f>
        <v>0.33200000000000002</v>
      </c>
      <c r="D40" s="8">
        <f>VLOOKUP($A40,'Data Export - Full Data_Full Da'!$A$1:$AA$431,27,FALSE)</f>
        <v>-6451669</v>
      </c>
      <c r="E40" s="7" t="e">
        <f>VLOOKUP($A40,'Data Export - Full Data_Full Da'!$A$1:$AA$431,28,FALSE)</f>
        <v>#REF!</v>
      </c>
      <c r="F40" s="8" t="e">
        <f>VLOOKUP($A40,'Data Export - Full Data_Full Da'!$A$1:$AA$431,29,FALSE)</f>
        <v>#REF!</v>
      </c>
    </row>
    <row r="41" spans="1:6" x14ac:dyDescent="0.35">
      <c r="A41" t="s">
        <v>312</v>
      </c>
      <c r="B41" s="7">
        <f>VLOOKUP($A41,'Data Export - Full Data_Full Da'!$A$1:$AA$431,25,FALSE)</f>
        <v>0.215</v>
      </c>
      <c r="C41" s="7">
        <f>VLOOKUP($A41,'Data Export - Full Data_Full Da'!$A$1:$AA$431,26,FALSE)</f>
        <v>0.56200000000000006</v>
      </c>
      <c r="D41" s="8">
        <f>VLOOKUP($A41,'Data Export - Full Data_Full Da'!$A$1:$AA$431,27,FALSE)</f>
        <v>-2473897</v>
      </c>
      <c r="E41" s="7" t="e">
        <f>VLOOKUP($A41,'Data Export - Full Data_Full Da'!$A$1:$AA$431,28,FALSE)</f>
        <v>#REF!</v>
      </c>
      <c r="F41" s="8" t="e">
        <f>VLOOKUP($A41,'Data Export - Full Data_Full Da'!$A$1:$AA$431,29,FALSE)</f>
        <v>#REF!</v>
      </c>
    </row>
    <row r="42" spans="1:6" x14ac:dyDescent="0.35">
      <c r="A42" t="s">
        <v>285</v>
      </c>
      <c r="B42" s="7">
        <f>VLOOKUP($A42,'Data Export - Full Data_Full Da'!$A$1:$AA$431,25,FALSE)</f>
        <v>0.39900000000000002</v>
      </c>
      <c r="C42" s="7">
        <f>VLOOKUP($A42,'Data Export - Full Data_Full Da'!$A$1:$AA$431,26,FALSE)</f>
        <v>0.52</v>
      </c>
      <c r="D42" s="8">
        <f>VLOOKUP($A42,'Data Export - Full Data_Full Da'!$A$1:$AA$431,27,FALSE)</f>
        <v>-2812822</v>
      </c>
      <c r="E42" s="7" t="e">
        <f>VLOOKUP($A42,'Data Export - Full Data_Full Da'!$A$1:$AA$431,28,FALSE)</f>
        <v>#REF!</v>
      </c>
      <c r="F42" s="8" t="e">
        <f>VLOOKUP($A42,'Data Export - Full Data_Full Da'!$A$1:$AA$431,29,FALSE)</f>
        <v>#REF!</v>
      </c>
    </row>
    <row r="43" spans="1:6" x14ac:dyDescent="0.35">
      <c r="A43" t="s">
        <v>197</v>
      </c>
      <c r="B43" s="7">
        <f>VLOOKUP($A43,'Data Export - Full Data_Full Da'!$A$1:$AA$431,25,FALSE)</f>
        <v>0.60899999999999999</v>
      </c>
      <c r="C43" s="7">
        <f>VLOOKUP($A43,'Data Export - Full Data_Full Da'!$A$1:$AA$431,26,FALSE)</f>
        <v>0.216</v>
      </c>
      <c r="D43" s="8">
        <f>VLOOKUP($A43,'Data Export - Full Data_Full Da'!$A$1:$AA$431,27,FALSE)</f>
        <v>-6681299</v>
      </c>
      <c r="E43" s="7" t="e">
        <f>VLOOKUP($A43,'Data Export - Full Data_Full Da'!$A$1:$AA$431,28,FALSE)</f>
        <v>#REF!</v>
      </c>
      <c r="F43" s="8" t="e">
        <f>VLOOKUP($A43,'Data Export - Full Data_Full Da'!$A$1:$AA$431,29,FALSE)</f>
        <v>#REF!</v>
      </c>
    </row>
    <row r="44" spans="1:6" x14ac:dyDescent="0.35">
      <c r="A44" t="s">
        <v>147</v>
      </c>
      <c r="B44" s="7">
        <f>VLOOKUP($A44,'Data Export - Full Data_Full Da'!$A$1:$AA$431,25,FALSE)</f>
        <v>0.311</v>
      </c>
      <c r="C44" s="7">
        <f>VLOOKUP($A44,'Data Export - Full Data_Full Da'!$A$1:$AA$431,26,FALSE)</f>
        <v>0.34799999999999998</v>
      </c>
      <c r="D44" s="8">
        <f>VLOOKUP($A44,'Data Export - Full Data_Full Da'!$A$1:$AA$431,27,FALSE)</f>
        <v>9002433</v>
      </c>
      <c r="E44" s="7" t="e">
        <f>VLOOKUP($A44,'Data Export - Full Data_Full Da'!$A$1:$AA$431,28,FALSE)</f>
        <v>#REF!</v>
      </c>
      <c r="F44" s="8" t="e">
        <f>VLOOKUP($A44,'Data Export - Full Data_Full Da'!$A$1:$AA$431,29,FALSE)</f>
        <v>#REF!</v>
      </c>
    </row>
    <row r="45" spans="1:6" x14ac:dyDescent="0.35">
      <c r="A45" t="s">
        <v>191</v>
      </c>
      <c r="B45" s="7">
        <f>VLOOKUP($A45,'Data Export - Full Data_Full Da'!$A$1:$AA$431,25,FALSE)</f>
        <v>0.17299999999999999</v>
      </c>
      <c r="C45" s="7">
        <f>VLOOKUP($A45,'Data Export - Full Data_Full Da'!$A$1:$AA$431,26,FALSE)</f>
        <v>0.38800000000000001</v>
      </c>
      <c r="D45" s="8">
        <f>VLOOKUP($A45,'Data Export - Full Data_Full Da'!$A$1:$AA$431,27,FALSE)</f>
        <v>15395133</v>
      </c>
      <c r="E45" s="7" t="e">
        <f>VLOOKUP($A45,'Data Export - Full Data_Full Da'!$A$1:$AA$431,28,FALSE)</f>
        <v>#REF!</v>
      </c>
      <c r="F45" s="8" t="e">
        <f>VLOOKUP($A45,'Data Export - Full Data_Full Da'!$A$1:$AA$431,29,FALSE)</f>
        <v>#REF!</v>
      </c>
    </row>
    <row r="46" spans="1:6" x14ac:dyDescent="0.35">
      <c r="A46" t="s">
        <v>190</v>
      </c>
      <c r="B46" s="7">
        <f>VLOOKUP($A46,'Data Export - Full Data_Full Da'!$A$1:$AA$431,25,FALSE)</f>
        <v>0.309</v>
      </c>
      <c r="C46" s="7">
        <f>VLOOKUP($A46,'Data Export - Full Data_Full Da'!$A$1:$AA$431,26,FALSE)</f>
        <v>0.29699999999999999</v>
      </c>
      <c r="D46" s="8">
        <f>VLOOKUP($A46,'Data Export - Full Data_Full Da'!$A$1:$AA$431,27,FALSE)</f>
        <v>11782207</v>
      </c>
      <c r="E46" s="7" t="e">
        <f>VLOOKUP($A46,'Data Export - Full Data_Full Da'!$A$1:$AA$431,28,FALSE)</f>
        <v>#REF!</v>
      </c>
      <c r="F46" s="8" t="e">
        <f>VLOOKUP($A46,'Data Export - Full Data_Full Da'!$A$1:$AA$431,29,FALSE)</f>
        <v>#REF!</v>
      </c>
    </row>
    <row r="47" spans="1:6" x14ac:dyDescent="0.35">
      <c r="A47" t="s">
        <v>346</v>
      </c>
      <c r="B47" s="7">
        <f>VLOOKUP($A47,'Data Export - Full Data_Full Da'!$A$1:$AA$431,25,FALSE)</f>
        <v>0.43099999999999999</v>
      </c>
      <c r="C47" s="7">
        <f>VLOOKUP($A47,'Data Export - Full Data_Full Da'!$A$1:$AA$431,26,FALSE)</f>
        <v>0.36599999999999999</v>
      </c>
      <c r="D47" s="8">
        <f>VLOOKUP($A47,'Data Export - Full Data_Full Da'!$A$1:$AA$431,27,FALSE)</f>
        <v>-8203180</v>
      </c>
      <c r="E47" s="7" t="e">
        <f>VLOOKUP($A47,'Data Export - Full Data_Full Da'!$A$1:$AA$431,28,FALSE)</f>
        <v>#REF!</v>
      </c>
      <c r="F47" s="8" t="e">
        <f>VLOOKUP($A47,'Data Export - Full Data_Full Da'!$A$1:$AA$431,29,FALSE)</f>
        <v>#REF!</v>
      </c>
    </row>
    <row r="48" spans="1:6" x14ac:dyDescent="0.35">
      <c r="A48" t="s">
        <v>467</v>
      </c>
      <c r="B48" s="7">
        <f>VLOOKUP($A48,'Data Export - Full Data_Full Da'!$A$1:$AA$431,25,FALSE)</f>
        <v>0.127</v>
      </c>
      <c r="C48" s="7">
        <f>VLOOKUP($A48,'Data Export - Full Data_Full Da'!$A$1:$AA$431,26,FALSE)</f>
        <v>0.35199999999999998</v>
      </c>
      <c r="D48" s="8">
        <f>VLOOKUP($A48,'Data Export - Full Data_Full Da'!$A$1:$AA$431,27,FALSE)</f>
        <v>-11446028</v>
      </c>
      <c r="E48" s="7" t="e">
        <f>VLOOKUP($A48,'Data Export - Full Data_Full Da'!$A$1:$AA$431,28,FALSE)</f>
        <v>#REF!</v>
      </c>
      <c r="F48" s="8" t="e">
        <f>VLOOKUP($A48,'Data Export - Full Data_Full Da'!$A$1:$AA$431,29,FALSE)</f>
        <v>#REF!</v>
      </c>
    </row>
    <row r="49" spans="1:6" x14ac:dyDescent="0.35">
      <c r="A49" t="s">
        <v>251</v>
      </c>
      <c r="B49" s="7">
        <f>VLOOKUP($A49,'Data Export - Full Data_Full Da'!$A$1:$AA$431,25,FALSE)</f>
        <v>0.47399999999999998</v>
      </c>
      <c r="C49" s="7">
        <f>VLOOKUP($A49,'Data Export - Full Data_Full Da'!$A$1:$AA$431,26,FALSE)</f>
        <v>7.8E-2</v>
      </c>
      <c r="D49" s="8">
        <f>VLOOKUP($A49,'Data Export - Full Data_Full Da'!$A$1:$AA$431,27,FALSE)</f>
        <v>-6647327</v>
      </c>
      <c r="E49" s="7" t="e">
        <f>VLOOKUP($A49,'Data Export - Full Data_Full Da'!$A$1:$AA$431,28,FALSE)</f>
        <v>#REF!</v>
      </c>
      <c r="F49" s="8" t="e">
        <f>VLOOKUP($A49,'Data Export - Full Data_Full Da'!$A$1:$AA$431,29,FALSE)</f>
        <v>#REF!</v>
      </c>
    </row>
    <row r="50" spans="1:6" x14ac:dyDescent="0.35">
      <c r="A50" t="s">
        <v>122</v>
      </c>
      <c r="B50" s="7">
        <f>VLOOKUP($A50,'Data Export - Full Data_Full Da'!$A$1:$AA$431,25,FALSE)</f>
        <v>0.189</v>
      </c>
      <c r="C50" s="7">
        <f>VLOOKUP($A50,'Data Export - Full Data_Full Da'!$A$1:$AA$431,26,FALSE)</f>
        <v>0.375</v>
      </c>
      <c r="D50" s="8">
        <f>VLOOKUP($A50,'Data Export - Full Data_Full Da'!$A$1:$AA$431,27,FALSE)</f>
        <v>-256726</v>
      </c>
      <c r="E50" s="7" t="e">
        <f>VLOOKUP($A50,'Data Export - Full Data_Full Da'!$A$1:$AA$431,28,FALSE)</f>
        <v>#REF!</v>
      </c>
      <c r="F50" s="8" t="e">
        <f>VLOOKUP($A50,'Data Export - Full Data_Full Da'!$A$1:$AA$431,29,FALSE)</f>
        <v>#REF!</v>
      </c>
    </row>
    <row r="51" spans="1:6" x14ac:dyDescent="0.35">
      <c r="A51" t="s">
        <v>337</v>
      </c>
      <c r="B51" s="7">
        <f>VLOOKUP($A51,'Data Export - Full Data_Full Da'!$A$1:$AA$431,25,FALSE)</f>
        <v>0.46800000000000003</v>
      </c>
      <c r="C51" s="7">
        <f>VLOOKUP($A51,'Data Export - Full Data_Full Da'!$A$1:$AA$431,26,FALSE)</f>
        <v>0.42299999999999999</v>
      </c>
      <c r="D51" s="8">
        <f>VLOOKUP($A51,'Data Export - Full Data_Full Da'!$A$1:$AA$431,27,FALSE)</f>
        <v>-2452315</v>
      </c>
      <c r="E51" s="7" t="e">
        <f>VLOOKUP($A51,'Data Export - Full Data_Full Da'!$A$1:$AA$431,28,FALSE)</f>
        <v>#REF!</v>
      </c>
      <c r="F51" s="8" t="e">
        <f>VLOOKUP($A51,'Data Export - Full Data_Full Da'!$A$1:$AA$431,29,FALSE)</f>
        <v>#REF!</v>
      </c>
    </row>
    <row r="52" spans="1:6" x14ac:dyDescent="0.35">
      <c r="A52" t="s">
        <v>384</v>
      </c>
      <c r="B52" s="7">
        <f>VLOOKUP($A52,'Data Export - Full Data_Full Da'!$A$1:$AA$431,25,FALSE)</f>
        <v>0.20899999999999999</v>
      </c>
      <c r="C52" s="7">
        <f>VLOOKUP($A52,'Data Export - Full Data_Full Da'!$A$1:$AA$431,26,FALSE)</f>
        <v>0.32700000000000001</v>
      </c>
      <c r="D52" s="8">
        <f>VLOOKUP($A52,'Data Export - Full Data_Full Da'!$A$1:$AA$431,27,FALSE)</f>
        <v>2405799</v>
      </c>
      <c r="E52" s="7" t="e">
        <f>VLOOKUP($A52,'Data Export - Full Data_Full Da'!$A$1:$AA$431,28,FALSE)</f>
        <v>#REF!</v>
      </c>
      <c r="F52" s="8" t="e">
        <f>VLOOKUP($A52,'Data Export - Full Data_Full Da'!$A$1:$AA$431,29,FALSE)</f>
        <v>#REF!</v>
      </c>
    </row>
    <row r="53" spans="1:6" x14ac:dyDescent="0.35">
      <c r="A53" t="s">
        <v>125</v>
      </c>
      <c r="B53" s="7">
        <f>VLOOKUP($A53,'Data Export - Full Data_Full Da'!$A$1:$AA$431,25,FALSE)</f>
        <v>0.14399999999999999</v>
      </c>
      <c r="C53" s="7">
        <f>VLOOKUP($A53,'Data Export - Full Data_Full Da'!$A$1:$AA$431,26,FALSE)</f>
        <v>0.71099999999999997</v>
      </c>
      <c r="D53" s="8">
        <f>VLOOKUP($A53,'Data Export - Full Data_Full Da'!$A$1:$AA$431,27,FALSE)</f>
        <v>-1284186</v>
      </c>
      <c r="E53" s="7" t="e">
        <f>VLOOKUP($A53,'Data Export - Full Data_Full Da'!$A$1:$AA$431,28,FALSE)</f>
        <v>#REF!</v>
      </c>
      <c r="F53" s="8" t="e">
        <f>VLOOKUP($A53,'Data Export - Full Data_Full Da'!$A$1:$AA$431,29,FALSE)</f>
        <v>#REF!</v>
      </c>
    </row>
    <row r="54" spans="1:6" x14ac:dyDescent="0.35">
      <c r="A54" t="s">
        <v>359</v>
      </c>
      <c r="B54" s="7">
        <f>VLOOKUP($A54,'Data Export - Full Data_Full Da'!$A$1:$AA$431,25,FALSE)</f>
        <v>0.28199999999999997</v>
      </c>
      <c r="C54" s="7">
        <f>VLOOKUP($A54,'Data Export - Full Data_Full Da'!$A$1:$AA$431,26,FALSE)</f>
        <v>0.314</v>
      </c>
      <c r="D54" s="8">
        <f>VLOOKUP($A54,'Data Export - Full Data_Full Da'!$A$1:$AA$431,27,FALSE)</f>
        <v>-16353601</v>
      </c>
      <c r="E54" s="7" t="e">
        <f>VLOOKUP($A54,'Data Export - Full Data_Full Da'!$A$1:$AA$431,28,FALSE)</f>
        <v>#REF!</v>
      </c>
      <c r="F54" s="8" t="e">
        <f>VLOOKUP($A54,'Data Export - Full Data_Full Da'!$A$1:$AA$431,29,FALSE)</f>
        <v>#REF!</v>
      </c>
    </row>
    <row r="55" spans="1:6" x14ac:dyDescent="0.35">
      <c r="A55" t="s">
        <v>479</v>
      </c>
      <c r="B55" s="7">
        <f>VLOOKUP($A55,'Data Export - Full Data_Full Da'!$A$1:$AA$431,25,FALSE)</f>
        <v>0.88200000000000001</v>
      </c>
      <c r="C55" s="7">
        <f>VLOOKUP($A55,'Data Export - Full Data_Full Da'!$A$1:$AA$431,26,FALSE)</f>
        <v>0.114</v>
      </c>
      <c r="D55" s="8">
        <f>VLOOKUP($A55,'Data Export - Full Data_Full Da'!$A$1:$AA$431,27,FALSE)</f>
        <v>21017348</v>
      </c>
      <c r="E55" s="7" t="e">
        <f>VLOOKUP($A55,'Data Export - Full Data_Full Da'!$A$1:$AA$431,28,FALSE)</f>
        <v>#REF!</v>
      </c>
      <c r="F55" s="8" t="e">
        <f>VLOOKUP($A55,'Data Export - Full Data_Full Da'!$A$1:$AA$431,29,FALSE)</f>
        <v>#REF!</v>
      </c>
    </row>
    <row r="56" spans="1:6" x14ac:dyDescent="0.35">
      <c r="A56" t="s">
        <v>365</v>
      </c>
      <c r="B56" s="7">
        <f>VLOOKUP($A56,'Data Export - Full Data_Full Da'!$A$1:$AA$431,25,FALSE)</f>
        <v>0.25900000000000001</v>
      </c>
      <c r="C56" s="7">
        <f>VLOOKUP($A56,'Data Export - Full Data_Full Da'!$A$1:$AA$431,26,FALSE)</f>
        <v>0.26100000000000001</v>
      </c>
      <c r="D56" s="8">
        <f>VLOOKUP($A56,'Data Export - Full Data_Full Da'!$A$1:$AA$431,27,FALSE)</f>
        <v>-15596350</v>
      </c>
      <c r="E56" s="7" t="e">
        <f>VLOOKUP($A56,'Data Export - Full Data_Full Da'!$A$1:$AA$431,28,FALSE)</f>
        <v>#REF!</v>
      </c>
      <c r="F56" s="8" t="e">
        <f>VLOOKUP($A56,'Data Export - Full Data_Full Da'!$A$1:$AA$431,29,FALSE)</f>
        <v>#REF!</v>
      </c>
    </row>
    <row r="57" spans="1:6" x14ac:dyDescent="0.35">
      <c r="A57" t="s">
        <v>550</v>
      </c>
      <c r="B57" s="7" t="e">
        <f>VLOOKUP($A57,'Data Export - Full Data_Full Da'!$A$1:$AA$431,25,FALSE)</f>
        <v>#N/A</v>
      </c>
      <c r="C57" s="7" t="e">
        <f>VLOOKUP($A57,'Data Export - Full Data_Full Da'!$A$1:$AA$431,26,FALSE)</f>
        <v>#N/A</v>
      </c>
      <c r="D57" s="8" t="e">
        <f>VLOOKUP($A57,'Data Export - Full Data_Full Da'!$A$1:$AA$431,27,FALSE)</f>
        <v>#N/A</v>
      </c>
      <c r="E57" s="7" t="e">
        <f>VLOOKUP($A57,'Data Export - Full Data_Full Da'!$A$1:$AA$431,28,FALSE)</f>
        <v>#N/A</v>
      </c>
      <c r="F57" s="8" t="e">
        <f>VLOOKUP($A57,'Data Export - Full Data_Full Da'!$A$1:$AA$431,29,FALSE)</f>
        <v>#N/A</v>
      </c>
    </row>
    <row r="58" spans="1:6" x14ac:dyDescent="0.35">
      <c r="A58" t="s">
        <v>311</v>
      </c>
      <c r="B58" s="7">
        <f>VLOOKUP($A58,'Data Export - Full Data_Full Da'!$A$1:$AA$431,25,FALSE)</f>
        <v>0.23699999999999999</v>
      </c>
      <c r="C58" s="7">
        <f>VLOOKUP($A58,'Data Export - Full Data_Full Da'!$A$1:$AA$431,26,FALSE)</f>
        <v>0.41699999999999998</v>
      </c>
      <c r="D58" s="8">
        <f>VLOOKUP($A58,'Data Export - Full Data_Full Da'!$A$1:$AA$431,27,FALSE)</f>
        <v>128265</v>
      </c>
      <c r="E58" s="7" t="e">
        <f>VLOOKUP($A58,'Data Export - Full Data_Full Da'!$A$1:$AA$431,28,FALSE)</f>
        <v>#REF!</v>
      </c>
      <c r="F58" s="8" t="e">
        <f>VLOOKUP($A58,'Data Export - Full Data_Full Da'!$A$1:$AA$431,29,FALSE)</f>
        <v>#REF!</v>
      </c>
    </row>
    <row r="59" spans="1:6" x14ac:dyDescent="0.35">
      <c r="A59" t="s">
        <v>551</v>
      </c>
      <c r="B59" s="7" t="e">
        <f>VLOOKUP($A59,'Data Export - Full Data_Full Da'!$A$1:$AA$431,25,FALSE)</f>
        <v>#N/A</v>
      </c>
      <c r="C59" s="7" t="e">
        <f>VLOOKUP($A59,'Data Export - Full Data_Full Da'!$A$1:$AA$431,26,FALSE)</f>
        <v>#N/A</v>
      </c>
      <c r="D59" s="8" t="e">
        <f>VLOOKUP($A59,'Data Export - Full Data_Full Da'!$A$1:$AA$431,27,FALSE)</f>
        <v>#N/A</v>
      </c>
      <c r="E59" s="7" t="e">
        <f>VLOOKUP($A59,'Data Export - Full Data_Full Da'!$A$1:$AA$431,28,FALSE)</f>
        <v>#N/A</v>
      </c>
      <c r="F59" s="8" t="e">
        <f>VLOOKUP($A59,'Data Export - Full Data_Full Da'!$A$1:$AA$431,29,FALSE)</f>
        <v>#N/A</v>
      </c>
    </row>
    <row r="60" spans="1:6" x14ac:dyDescent="0.35">
      <c r="A60" t="s">
        <v>446</v>
      </c>
      <c r="B60" s="7">
        <f>VLOOKUP($A60,'Data Export - Full Data_Full Da'!$A$1:$AA$431,25,FALSE)</f>
        <v>0.16</v>
      </c>
      <c r="C60" s="7">
        <f>VLOOKUP($A60,'Data Export - Full Data_Full Da'!$A$1:$AA$431,26,FALSE)</f>
        <v>0.496</v>
      </c>
      <c r="D60" s="8">
        <f>VLOOKUP($A60,'Data Export - Full Data_Full Da'!$A$1:$AA$431,27,FALSE)</f>
        <v>-6917482</v>
      </c>
      <c r="E60" s="7" t="e">
        <f>VLOOKUP($A60,'Data Export - Full Data_Full Da'!$A$1:$AA$431,28,FALSE)</f>
        <v>#REF!</v>
      </c>
      <c r="F60" s="8" t="e">
        <f>VLOOKUP($A60,'Data Export - Full Data_Full Da'!$A$1:$AA$431,29,FALSE)</f>
        <v>#REF!</v>
      </c>
    </row>
    <row r="61" spans="1:6" x14ac:dyDescent="0.35">
      <c r="A61" t="s">
        <v>465</v>
      </c>
      <c r="B61" s="7">
        <f>VLOOKUP($A61,'Data Export - Full Data_Full Da'!$A$1:$AA$431,25,FALSE)</f>
        <v>0.35399999999999998</v>
      </c>
      <c r="C61" s="7">
        <f>VLOOKUP($A61,'Data Export - Full Data_Full Da'!$A$1:$AA$431,26,FALSE)</f>
        <v>0.30199999999999999</v>
      </c>
      <c r="D61" s="8">
        <f>VLOOKUP($A61,'Data Export - Full Data_Full Da'!$A$1:$AA$431,27,FALSE)</f>
        <v>11172193</v>
      </c>
      <c r="E61" s="7" t="e">
        <f>VLOOKUP($A61,'Data Export - Full Data_Full Da'!$A$1:$AA$431,28,FALSE)</f>
        <v>#REF!</v>
      </c>
      <c r="F61" s="8" t="e">
        <f>VLOOKUP($A61,'Data Export - Full Data_Full Da'!$A$1:$AA$431,29,FALSE)</f>
        <v>#REF!</v>
      </c>
    </row>
    <row r="62" spans="1:6" x14ac:dyDescent="0.35">
      <c r="A62" t="s">
        <v>552</v>
      </c>
      <c r="B62" s="7" t="e">
        <f>VLOOKUP($A62,'Data Export - Full Data_Full Da'!$A$1:$AA$431,25,FALSE)</f>
        <v>#N/A</v>
      </c>
      <c r="C62" s="7" t="e">
        <f>VLOOKUP($A62,'Data Export - Full Data_Full Da'!$A$1:$AA$431,26,FALSE)</f>
        <v>#N/A</v>
      </c>
      <c r="D62" s="8" t="e">
        <f>VLOOKUP($A62,'Data Export - Full Data_Full Da'!$A$1:$AA$431,27,FALSE)</f>
        <v>#N/A</v>
      </c>
      <c r="E62" s="7" t="e">
        <f>VLOOKUP($A62,'Data Export - Full Data_Full Da'!$A$1:$AA$431,28,FALSE)</f>
        <v>#N/A</v>
      </c>
      <c r="F62" s="8" t="e">
        <f>VLOOKUP($A62,'Data Export - Full Data_Full Da'!$A$1:$AA$431,29,FALSE)</f>
        <v>#N/A</v>
      </c>
    </row>
    <row r="63" spans="1:6" x14ac:dyDescent="0.35">
      <c r="A63" t="s">
        <v>212</v>
      </c>
      <c r="B63" s="7">
        <f>VLOOKUP($A63,'Data Export - Full Data_Full Da'!$A$1:$AA$431,25,FALSE)</f>
        <v>0.42399999999999999</v>
      </c>
      <c r="C63" s="7">
        <f>VLOOKUP($A63,'Data Export - Full Data_Full Da'!$A$1:$AA$431,26,FALSE)</f>
        <v>0.122</v>
      </c>
      <c r="D63" s="8">
        <f>VLOOKUP($A63,'Data Export - Full Data_Full Da'!$A$1:$AA$431,27,FALSE)</f>
        <v>-44084890</v>
      </c>
      <c r="E63" s="7" t="e">
        <f>VLOOKUP($A63,'Data Export - Full Data_Full Da'!$A$1:$AA$431,28,FALSE)</f>
        <v>#REF!</v>
      </c>
      <c r="F63" s="8" t="e">
        <f>VLOOKUP($A63,'Data Export - Full Data_Full Da'!$A$1:$AA$431,29,FALSE)</f>
        <v>#REF!</v>
      </c>
    </row>
    <row r="64" spans="1:6" x14ac:dyDescent="0.35">
      <c r="A64" t="s">
        <v>420</v>
      </c>
      <c r="B64" s="7">
        <f>VLOOKUP($A64,'Data Export - Full Data_Full Da'!$A$1:$AA$431,25,FALSE)</f>
        <v>0.156</v>
      </c>
      <c r="C64" s="7">
        <f>VLOOKUP($A64,'Data Export - Full Data_Full Da'!$A$1:$AA$431,26,FALSE)</f>
        <v>0.34200000000000003</v>
      </c>
      <c r="D64" s="8">
        <f>VLOOKUP($A64,'Data Export - Full Data_Full Da'!$A$1:$AA$431,27,FALSE)</f>
        <v>-13553063</v>
      </c>
      <c r="E64" s="7" t="e">
        <f>VLOOKUP($A64,'Data Export - Full Data_Full Da'!$A$1:$AA$431,28,FALSE)</f>
        <v>#REF!</v>
      </c>
      <c r="F64" s="8" t="e">
        <f>VLOOKUP($A64,'Data Export - Full Data_Full Da'!$A$1:$AA$431,29,FALSE)</f>
        <v>#REF!</v>
      </c>
    </row>
    <row r="65" spans="1:6" x14ac:dyDescent="0.35">
      <c r="A65" t="s">
        <v>553</v>
      </c>
      <c r="B65" s="7" t="e">
        <f>VLOOKUP($A65,'Data Export - Full Data_Full Da'!$A$1:$AA$431,25,FALSE)</f>
        <v>#N/A</v>
      </c>
      <c r="C65" s="7" t="e">
        <f>VLOOKUP($A65,'Data Export - Full Data_Full Da'!$A$1:$AA$431,26,FALSE)</f>
        <v>#N/A</v>
      </c>
      <c r="D65" s="8" t="e">
        <f>VLOOKUP($A65,'Data Export - Full Data_Full Da'!$A$1:$AA$431,27,FALSE)</f>
        <v>#N/A</v>
      </c>
      <c r="E65" s="7" t="e">
        <f>VLOOKUP($A65,'Data Export - Full Data_Full Da'!$A$1:$AA$431,28,FALSE)</f>
        <v>#N/A</v>
      </c>
      <c r="F65" s="8" t="e">
        <f>VLOOKUP($A65,'Data Export - Full Data_Full Da'!$A$1:$AA$431,29,FALSE)</f>
        <v>#N/A</v>
      </c>
    </row>
    <row r="66" spans="1:6" x14ac:dyDescent="0.35">
      <c r="A66" t="s">
        <v>92</v>
      </c>
      <c r="B66" s="7">
        <f>VLOOKUP($A66,'Data Export - Full Data_Full Da'!$A$1:$AA$431,25,FALSE)</f>
        <v>0.21299999999999999</v>
      </c>
      <c r="C66" s="7">
        <f>VLOOKUP($A66,'Data Export - Full Data_Full Da'!$A$1:$AA$431,26,FALSE)</f>
        <v>0.314</v>
      </c>
      <c r="D66" s="8">
        <f>VLOOKUP($A66,'Data Export - Full Data_Full Da'!$A$1:$AA$431,27,FALSE)</f>
        <v>4520285</v>
      </c>
      <c r="E66" s="7" t="e">
        <f>VLOOKUP($A66,'Data Export - Full Data_Full Da'!$A$1:$AA$431,28,FALSE)</f>
        <v>#REF!</v>
      </c>
      <c r="F66" s="8" t="e">
        <f>VLOOKUP($A66,'Data Export - Full Data_Full Da'!$A$1:$AA$431,29,FALSE)</f>
        <v>#REF!</v>
      </c>
    </row>
    <row r="67" spans="1:6" x14ac:dyDescent="0.35">
      <c r="A67" t="s">
        <v>314</v>
      </c>
      <c r="B67" s="7">
        <f>VLOOKUP($A67,'Data Export - Full Data_Full Da'!$A$1:$AA$431,25,FALSE)</f>
        <v>0.4</v>
      </c>
      <c r="C67" s="7">
        <f>VLOOKUP($A67,'Data Export - Full Data_Full Da'!$A$1:$AA$431,26,FALSE)</f>
        <v>0.19</v>
      </c>
      <c r="D67" s="8">
        <f>VLOOKUP($A67,'Data Export - Full Data_Full Da'!$A$1:$AA$431,27,FALSE)</f>
        <v>-8275891</v>
      </c>
      <c r="E67" s="7" t="e">
        <f>VLOOKUP($A67,'Data Export - Full Data_Full Da'!$A$1:$AA$431,28,FALSE)</f>
        <v>#REF!</v>
      </c>
      <c r="F67" s="8" t="e">
        <f>VLOOKUP($A67,'Data Export - Full Data_Full Da'!$A$1:$AA$431,29,FALSE)</f>
        <v>#REF!</v>
      </c>
    </row>
    <row r="68" spans="1:6" x14ac:dyDescent="0.35">
      <c r="A68" t="s">
        <v>317</v>
      </c>
      <c r="B68" s="7">
        <f>VLOOKUP($A68,'Data Export - Full Data_Full Da'!$A$1:$AA$431,25,FALSE)</f>
        <v>0.48099999999999998</v>
      </c>
      <c r="C68" s="7">
        <f>VLOOKUP($A68,'Data Export - Full Data_Full Da'!$A$1:$AA$431,26,FALSE)</f>
        <v>0.307</v>
      </c>
      <c r="D68" s="8">
        <f>VLOOKUP($A68,'Data Export - Full Data_Full Da'!$A$1:$AA$431,27,FALSE)</f>
        <v>19119809</v>
      </c>
      <c r="E68" s="7" t="e">
        <f>VLOOKUP($A68,'Data Export - Full Data_Full Da'!$A$1:$AA$431,28,FALSE)</f>
        <v>#REF!</v>
      </c>
      <c r="F68" s="8" t="e">
        <f>VLOOKUP($A68,'Data Export - Full Data_Full Da'!$A$1:$AA$431,29,FALSE)</f>
        <v>#REF!</v>
      </c>
    </row>
    <row r="69" spans="1:6" x14ac:dyDescent="0.35">
      <c r="A69" t="s">
        <v>474</v>
      </c>
      <c r="B69" s="7">
        <f>VLOOKUP($A69,'Data Export - Full Data_Full Da'!$A$1:$AA$431,25,FALSE)</f>
        <v>0.19700000000000001</v>
      </c>
      <c r="C69" s="7">
        <f>VLOOKUP($A69,'Data Export - Full Data_Full Da'!$A$1:$AA$431,26,FALSE)</f>
        <v>0.26300000000000001</v>
      </c>
      <c r="D69" s="8">
        <f>VLOOKUP($A69,'Data Export - Full Data_Full Da'!$A$1:$AA$431,27,FALSE)</f>
        <v>157880897</v>
      </c>
      <c r="E69" s="7" t="e">
        <f>VLOOKUP($A69,'Data Export - Full Data_Full Da'!$A$1:$AA$431,28,FALSE)</f>
        <v>#REF!</v>
      </c>
      <c r="F69" s="8" t="e">
        <f>VLOOKUP($A69,'Data Export - Full Data_Full Da'!$A$1:$AA$431,29,FALSE)</f>
        <v>#REF!</v>
      </c>
    </row>
    <row r="70" spans="1:6" x14ac:dyDescent="0.35">
      <c r="A70" t="s">
        <v>307</v>
      </c>
      <c r="B70" s="7">
        <f>VLOOKUP($A70,'Data Export - Full Data_Full Da'!$A$1:$AA$431,25,FALSE)</f>
        <v>0.441</v>
      </c>
      <c r="C70" s="7">
        <f>VLOOKUP($A70,'Data Export - Full Data_Full Da'!$A$1:$AA$431,26,FALSE)</f>
        <v>0.35399999999999998</v>
      </c>
      <c r="D70" s="8">
        <f>VLOOKUP($A70,'Data Export - Full Data_Full Da'!$A$1:$AA$431,27,FALSE)</f>
        <v>-4119723</v>
      </c>
      <c r="E70" s="7" t="e">
        <f>VLOOKUP($A70,'Data Export - Full Data_Full Da'!$A$1:$AA$431,28,FALSE)</f>
        <v>#REF!</v>
      </c>
      <c r="F70" s="8" t="e">
        <f>VLOOKUP($A70,'Data Export - Full Data_Full Da'!$A$1:$AA$431,29,FALSE)</f>
        <v>#REF!</v>
      </c>
    </row>
    <row r="71" spans="1:6" x14ac:dyDescent="0.35">
      <c r="A71" t="s">
        <v>379</v>
      </c>
      <c r="B71" s="7">
        <f>VLOOKUP($A71,'Data Export - Full Data_Full Da'!$A$1:$AA$431,25,FALSE)</f>
        <v>0.221</v>
      </c>
      <c r="C71" s="7">
        <f>VLOOKUP($A71,'Data Export - Full Data_Full Da'!$A$1:$AA$431,26,FALSE)</f>
        <v>0.29899999999999999</v>
      </c>
      <c r="D71" s="8">
        <f>VLOOKUP($A71,'Data Export - Full Data_Full Da'!$A$1:$AA$431,27,FALSE)</f>
        <v>-4651729</v>
      </c>
      <c r="E71" s="7" t="e">
        <f>VLOOKUP($A71,'Data Export - Full Data_Full Da'!$A$1:$AA$431,28,FALSE)</f>
        <v>#REF!</v>
      </c>
      <c r="F71" s="8" t="e">
        <f>VLOOKUP($A71,'Data Export - Full Data_Full Da'!$A$1:$AA$431,29,FALSE)</f>
        <v>#REF!</v>
      </c>
    </row>
    <row r="72" spans="1:6" x14ac:dyDescent="0.35">
      <c r="A72" t="s">
        <v>263</v>
      </c>
      <c r="B72" s="7">
        <f>VLOOKUP($A72,'Data Export - Full Data_Full Da'!$A$1:$AA$431,25,FALSE)</f>
        <v>0.47199999999999998</v>
      </c>
      <c r="C72" s="7">
        <f>VLOOKUP($A72,'Data Export - Full Data_Full Da'!$A$1:$AA$431,26,FALSE)</f>
        <v>0.59099999999999997</v>
      </c>
      <c r="D72" s="8">
        <f>VLOOKUP($A72,'Data Export - Full Data_Full Da'!$A$1:$AA$431,27,FALSE)</f>
        <v>-977472</v>
      </c>
      <c r="E72" s="7" t="e">
        <f>VLOOKUP($A72,'Data Export - Full Data_Full Da'!$A$1:$AA$431,28,FALSE)</f>
        <v>#REF!</v>
      </c>
      <c r="F72" s="8" t="e">
        <f>VLOOKUP($A72,'Data Export - Full Data_Full Da'!$A$1:$AA$431,29,FALSE)</f>
        <v>#REF!</v>
      </c>
    </row>
    <row r="73" spans="1:6" x14ac:dyDescent="0.35">
      <c r="A73" t="s">
        <v>554</v>
      </c>
      <c r="B73" s="7" t="e">
        <f>VLOOKUP($A73,'Data Export - Full Data_Full Da'!$A$1:$AA$431,25,FALSE)</f>
        <v>#N/A</v>
      </c>
      <c r="C73" s="7" t="e">
        <f>VLOOKUP($A73,'Data Export - Full Data_Full Da'!$A$1:$AA$431,26,FALSE)</f>
        <v>#N/A</v>
      </c>
      <c r="D73" s="8" t="e">
        <f>VLOOKUP($A73,'Data Export - Full Data_Full Da'!$A$1:$AA$431,27,FALSE)</f>
        <v>#N/A</v>
      </c>
      <c r="E73" s="7" t="e">
        <f>VLOOKUP($A73,'Data Export - Full Data_Full Da'!$A$1:$AA$431,28,FALSE)</f>
        <v>#N/A</v>
      </c>
      <c r="F73" s="8" t="e">
        <f>VLOOKUP($A73,'Data Export - Full Data_Full Da'!$A$1:$AA$431,29,FALSE)</f>
        <v>#N/A</v>
      </c>
    </row>
    <row r="74" spans="1:6" x14ac:dyDescent="0.35">
      <c r="A74" t="s">
        <v>187</v>
      </c>
      <c r="B74" s="7">
        <f>VLOOKUP($A74,'Data Export - Full Data_Full Da'!$A$1:$AA$431,25,FALSE)</f>
        <v>0.214</v>
      </c>
      <c r="C74" s="7">
        <f>VLOOKUP($A74,'Data Export - Full Data_Full Da'!$A$1:$AA$431,26,FALSE)</f>
        <v>0.41499999999999998</v>
      </c>
      <c r="D74" s="8">
        <f>VLOOKUP($A74,'Data Export - Full Data_Full Da'!$A$1:$AA$431,27,FALSE)</f>
        <v>-13185410</v>
      </c>
      <c r="E74" s="7" t="e">
        <f>VLOOKUP($A74,'Data Export - Full Data_Full Da'!$A$1:$AA$431,28,FALSE)</f>
        <v>#REF!</v>
      </c>
      <c r="F74" s="8" t="e">
        <f>VLOOKUP($A74,'Data Export - Full Data_Full Da'!$A$1:$AA$431,29,FALSE)</f>
        <v>#REF!</v>
      </c>
    </row>
    <row r="75" spans="1:6" x14ac:dyDescent="0.35">
      <c r="A75" t="s">
        <v>259</v>
      </c>
      <c r="B75" s="7">
        <f>VLOOKUP($A75,'Data Export - Full Data_Full Da'!$A$1:$AA$431,25,FALSE)</f>
        <v>0.08</v>
      </c>
      <c r="C75" s="7">
        <f>VLOOKUP($A75,'Data Export - Full Data_Full Da'!$A$1:$AA$431,26,FALSE)</f>
        <v>0.81499999999999995</v>
      </c>
      <c r="D75" s="8">
        <f>VLOOKUP($A75,'Data Export - Full Data_Full Da'!$A$1:$AA$431,27,FALSE)</f>
        <v>-1933394</v>
      </c>
      <c r="E75" s="7" t="e">
        <f>VLOOKUP($A75,'Data Export - Full Data_Full Da'!$A$1:$AA$431,28,FALSE)</f>
        <v>#REF!</v>
      </c>
      <c r="F75" s="8" t="e">
        <f>VLOOKUP($A75,'Data Export - Full Data_Full Da'!$A$1:$AA$431,29,FALSE)</f>
        <v>#REF!</v>
      </c>
    </row>
    <row r="76" spans="1:6" x14ac:dyDescent="0.35">
      <c r="A76" t="s">
        <v>179</v>
      </c>
      <c r="B76" s="7">
        <f>VLOOKUP($A76,'Data Export - Full Data_Full Da'!$A$1:$AA$431,25,FALSE)</f>
        <v>0.20300000000000001</v>
      </c>
      <c r="C76" s="7">
        <f>VLOOKUP($A76,'Data Export - Full Data_Full Da'!$A$1:$AA$431,26,FALSE)</f>
        <v>0.34899999999999998</v>
      </c>
      <c r="D76" s="8">
        <f>VLOOKUP($A76,'Data Export - Full Data_Full Da'!$A$1:$AA$431,27,FALSE)</f>
        <v>11617116</v>
      </c>
      <c r="E76" s="7" t="e">
        <f>VLOOKUP($A76,'Data Export - Full Data_Full Da'!$A$1:$AA$431,28,FALSE)</f>
        <v>#REF!</v>
      </c>
      <c r="F76" s="8" t="e">
        <f>VLOOKUP($A76,'Data Export - Full Data_Full Da'!$A$1:$AA$431,29,FALSE)</f>
        <v>#REF!</v>
      </c>
    </row>
    <row r="77" spans="1:6" x14ac:dyDescent="0.35">
      <c r="A77" t="s">
        <v>378</v>
      </c>
      <c r="B77" s="7">
        <f>VLOOKUP($A77,'Data Export - Full Data_Full Da'!$A$1:$AA$431,25,FALSE)</f>
        <v>0.24299999999999999</v>
      </c>
      <c r="C77" s="7">
        <f>VLOOKUP($A77,'Data Export - Full Data_Full Da'!$A$1:$AA$431,26,FALSE)</f>
        <v>0.41399999999999998</v>
      </c>
      <c r="D77" s="8">
        <f>VLOOKUP($A77,'Data Export - Full Data_Full Da'!$A$1:$AA$431,27,FALSE)</f>
        <v>-3542268</v>
      </c>
      <c r="E77" s="7" t="e">
        <f>VLOOKUP($A77,'Data Export - Full Data_Full Da'!$A$1:$AA$431,28,FALSE)</f>
        <v>#REF!</v>
      </c>
      <c r="F77" s="8" t="e">
        <f>VLOOKUP($A77,'Data Export - Full Data_Full Da'!$A$1:$AA$431,29,FALSE)</f>
        <v>#REF!</v>
      </c>
    </row>
    <row r="78" spans="1:6" x14ac:dyDescent="0.35">
      <c r="A78" t="s">
        <v>178</v>
      </c>
      <c r="B78" s="7">
        <f>VLOOKUP($A78,'Data Export - Full Data_Full Da'!$A$1:$AA$431,25,FALSE)</f>
        <v>0.22900000000000001</v>
      </c>
      <c r="C78" s="7">
        <f>VLOOKUP($A78,'Data Export - Full Data_Full Da'!$A$1:$AA$431,26,FALSE)</f>
        <v>0.32300000000000001</v>
      </c>
      <c r="D78" s="8">
        <f>VLOOKUP($A78,'Data Export - Full Data_Full Da'!$A$1:$AA$431,27,FALSE)</f>
        <v>3710024</v>
      </c>
      <c r="E78" s="7" t="e">
        <f>VLOOKUP($A78,'Data Export - Full Data_Full Da'!$A$1:$AA$431,28,FALSE)</f>
        <v>#REF!</v>
      </c>
      <c r="F78" s="8" t="e">
        <f>VLOOKUP($A78,'Data Export - Full Data_Full Da'!$A$1:$AA$431,29,FALSE)</f>
        <v>#REF!</v>
      </c>
    </row>
    <row r="79" spans="1:6" x14ac:dyDescent="0.35">
      <c r="A79" t="s">
        <v>555</v>
      </c>
      <c r="B79" s="7" t="e">
        <f>VLOOKUP($A79,'Data Export - Full Data_Full Da'!$A$1:$AA$431,25,FALSE)</f>
        <v>#N/A</v>
      </c>
      <c r="C79" s="7" t="e">
        <f>VLOOKUP($A79,'Data Export - Full Data_Full Da'!$A$1:$AA$431,26,FALSE)</f>
        <v>#N/A</v>
      </c>
      <c r="D79" s="8" t="e">
        <f>VLOOKUP($A79,'Data Export - Full Data_Full Da'!$A$1:$AA$431,27,FALSE)</f>
        <v>#N/A</v>
      </c>
      <c r="E79" s="7" t="e">
        <f>VLOOKUP($A79,'Data Export - Full Data_Full Da'!$A$1:$AA$431,28,FALSE)</f>
        <v>#N/A</v>
      </c>
      <c r="F79" s="8" t="e">
        <f>VLOOKUP($A79,'Data Export - Full Data_Full Da'!$A$1:$AA$431,29,FALSE)</f>
        <v>#N/A</v>
      </c>
    </row>
    <row r="80" spans="1:6" x14ac:dyDescent="0.35">
      <c r="A80" t="s">
        <v>310</v>
      </c>
      <c r="B80" s="7">
        <f>VLOOKUP($A80,'Data Export - Full Data_Full Da'!$A$1:$AA$431,25,FALSE)</f>
        <v>0.14199999999999999</v>
      </c>
      <c r="C80" s="7">
        <f>VLOOKUP($A80,'Data Export - Full Data_Full Da'!$A$1:$AA$431,26,FALSE)</f>
        <v>0.51800000000000002</v>
      </c>
      <c r="D80" s="8">
        <f>VLOOKUP($A80,'Data Export - Full Data_Full Da'!$A$1:$AA$431,27,FALSE)</f>
        <v>1473287</v>
      </c>
      <c r="E80" s="7" t="e">
        <f>VLOOKUP($A80,'Data Export - Full Data_Full Da'!$A$1:$AA$431,28,FALSE)</f>
        <v>#REF!</v>
      </c>
      <c r="F80" s="8" t="e">
        <f>VLOOKUP($A80,'Data Export - Full Data_Full Da'!$A$1:$AA$431,29,FALSE)</f>
        <v>#REF!</v>
      </c>
    </row>
    <row r="81" spans="1:6" x14ac:dyDescent="0.35">
      <c r="A81" t="s">
        <v>229</v>
      </c>
      <c r="B81" s="7">
        <f>VLOOKUP($A81,'Data Export - Full Data_Full Da'!$A$1:$AA$431,25,FALSE)</f>
        <v>0.17599999999999999</v>
      </c>
      <c r="C81" s="7">
        <f>VLOOKUP($A81,'Data Export - Full Data_Full Da'!$A$1:$AA$431,26,FALSE)</f>
        <v>0.47099999999999997</v>
      </c>
      <c r="D81" s="8">
        <f>VLOOKUP($A81,'Data Export - Full Data_Full Da'!$A$1:$AA$431,27,FALSE)</f>
        <v>1459003</v>
      </c>
      <c r="E81" s="7" t="e">
        <f>VLOOKUP($A81,'Data Export - Full Data_Full Da'!$A$1:$AA$431,28,FALSE)</f>
        <v>#REF!</v>
      </c>
      <c r="F81" s="8" t="e">
        <f>VLOOKUP($A81,'Data Export - Full Data_Full Da'!$A$1:$AA$431,29,FALSE)</f>
        <v>#REF!</v>
      </c>
    </row>
    <row r="82" spans="1:6" x14ac:dyDescent="0.35">
      <c r="A82" t="s">
        <v>101</v>
      </c>
      <c r="B82" s="7">
        <f>VLOOKUP($A82,'Data Export - Full Data_Full Da'!$A$1:$AA$431,25,FALSE)</f>
        <v>0.57999999999999996</v>
      </c>
      <c r="C82" s="7">
        <f>VLOOKUP($A82,'Data Export - Full Data_Full Da'!$A$1:$AA$431,26,FALSE)</f>
        <v>0.189</v>
      </c>
      <c r="D82" s="8">
        <f>VLOOKUP($A82,'Data Export - Full Data_Full Da'!$A$1:$AA$431,27,FALSE)</f>
        <v>-2758059</v>
      </c>
      <c r="E82" s="7" t="e">
        <f>VLOOKUP($A82,'Data Export - Full Data_Full Da'!$A$1:$AA$431,28,FALSE)</f>
        <v>#REF!</v>
      </c>
      <c r="F82" s="8" t="e">
        <f>VLOOKUP($A82,'Data Export - Full Data_Full Da'!$A$1:$AA$431,29,FALSE)</f>
        <v>#REF!</v>
      </c>
    </row>
    <row r="83" spans="1:6" x14ac:dyDescent="0.35">
      <c r="A83" t="s">
        <v>238</v>
      </c>
      <c r="B83" s="7">
        <f>VLOOKUP($A83,'Data Export - Full Data_Full Da'!$A$1:$AA$431,25,FALSE)</f>
        <v>0.19800000000000001</v>
      </c>
      <c r="C83" s="7">
        <f>VLOOKUP($A83,'Data Export - Full Data_Full Da'!$A$1:$AA$431,26,FALSE)</f>
        <v>0.314</v>
      </c>
      <c r="D83" s="8">
        <f>VLOOKUP($A83,'Data Export - Full Data_Full Da'!$A$1:$AA$431,27,FALSE)</f>
        <v>2730284</v>
      </c>
      <c r="E83" s="7" t="e">
        <f>VLOOKUP($A83,'Data Export - Full Data_Full Da'!$A$1:$AA$431,28,FALSE)</f>
        <v>#REF!</v>
      </c>
      <c r="F83" s="8" t="e">
        <f>VLOOKUP($A83,'Data Export - Full Data_Full Da'!$A$1:$AA$431,29,FALSE)</f>
        <v>#REF!</v>
      </c>
    </row>
    <row r="84" spans="1:6" x14ac:dyDescent="0.35">
      <c r="A84" t="s">
        <v>556</v>
      </c>
      <c r="B84" s="7" t="e">
        <f>VLOOKUP($A84,'Data Export - Full Data_Full Da'!$A$1:$AA$431,25,FALSE)</f>
        <v>#N/A</v>
      </c>
      <c r="C84" s="7" t="e">
        <f>VLOOKUP($A84,'Data Export - Full Data_Full Da'!$A$1:$AA$431,26,FALSE)</f>
        <v>#N/A</v>
      </c>
      <c r="D84" s="8" t="e">
        <f>VLOOKUP($A84,'Data Export - Full Data_Full Da'!$A$1:$AA$431,27,FALSE)</f>
        <v>#N/A</v>
      </c>
      <c r="E84" s="7" t="e">
        <f>VLOOKUP($A84,'Data Export - Full Data_Full Da'!$A$1:$AA$431,28,FALSE)</f>
        <v>#N/A</v>
      </c>
      <c r="F84" s="8" t="e">
        <f>VLOOKUP($A84,'Data Export - Full Data_Full Da'!$A$1:$AA$431,29,FALSE)</f>
        <v>#N/A</v>
      </c>
    </row>
  </sheetData>
  <autoFilter ref="A1:G84" xr:uid="{1E21221A-82C9-4310-8287-81A5FBAD1EF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DDFDC-5A49-4090-87D5-26372B8D33CC}">
  <dimension ref="A1:AC432"/>
  <sheetViews>
    <sheetView topLeftCell="E1" workbookViewId="0">
      <selection activeCell="I12" sqref="I12"/>
    </sheetView>
  </sheetViews>
  <sheetFormatPr defaultRowHeight="14.5" x14ac:dyDescent="0.35"/>
  <cols>
    <col min="1" max="1" width="63.453125" customWidth="1"/>
    <col min="2" max="2" width="23.54296875" bestFit="1" customWidth="1"/>
    <col min="3" max="3" width="9.90625" bestFit="1" customWidth="1"/>
    <col min="7" max="7" width="9.26953125" bestFit="1" customWidth="1"/>
    <col min="8" max="8" width="10.08984375" bestFit="1" customWidth="1"/>
    <col min="10" max="10" width="22.81640625" bestFit="1" customWidth="1"/>
    <col min="11" max="11" width="14.453125" style="4" bestFit="1" customWidth="1"/>
    <col min="12" max="12" width="16.36328125" style="4" bestFit="1" customWidth="1"/>
    <col min="13" max="13" width="14.81640625" style="4" bestFit="1" customWidth="1"/>
    <col min="14" max="15" width="16.36328125" style="4" bestFit="1" customWidth="1"/>
    <col min="16" max="19" width="14.81640625" style="4" bestFit="1" customWidth="1"/>
    <col min="20" max="20" width="16.36328125" style="4" bestFit="1" customWidth="1"/>
    <col min="21" max="22" width="14.81640625" style="4" bestFit="1" customWidth="1"/>
    <col min="23" max="23" width="16.36328125" style="4" bestFit="1" customWidth="1"/>
    <col min="25" max="25" width="14.81640625" style="4" bestFit="1" customWidth="1"/>
    <col min="27" max="27" width="16.36328125" style="4" bestFit="1" customWidth="1"/>
    <col min="29" max="29" width="16.36328125" style="4" bestFit="1" customWidth="1"/>
  </cols>
  <sheetData>
    <row r="1" spans="1:2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9</v>
      </c>
      <c r="J1" t="s">
        <v>10</v>
      </c>
      <c r="K1" s="4" t="s">
        <v>8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t="s">
        <v>23</v>
      </c>
      <c r="Y1" t="s">
        <v>24</v>
      </c>
      <c r="Z1" t="s">
        <v>25</v>
      </c>
      <c r="AA1" s="4" t="s">
        <v>26</v>
      </c>
      <c r="AB1" t="s">
        <v>27</v>
      </c>
      <c r="AC1" s="4" t="s">
        <v>28</v>
      </c>
    </row>
    <row r="2" spans="1:29" x14ac:dyDescent="0.35">
      <c r="A2" t="s">
        <v>29</v>
      </c>
      <c r="B2" t="s">
        <v>30</v>
      </c>
      <c r="C2">
        <v>106190449</v>
      </c>
      <c r="D2" t="s">
        <v>31</v>
      </c>
      <c r="E2">
        <v>74</v>
      </c>
      <c r="F2" t="s">
        <v>32</v>
      </c>
      <c r="G2" s="1">
        <v>45931</v>
      </c>
      <c r="H2" s="1">
        <v>45961</v>
      </c>
      <c r="I2" t="s">
        <v>33</v>
      </c>
      <c r="J2" t="s">
        <v>34</v>
      </c>
      <c r="K2" s="4">
        <v>52759</v>
      </c>
      <c r="L2" s="4">
        <v>2215522</v>
      </c>
      <c r="M2" s="4">
        <v>0</v>
      </c>
      <c r="N2" s="4">
        <v>0</v>
      </c>
      <c r="O2" s="4">
        <v>0</v>
      </c>
      <c r="P2" s="4">
        <v>12666</v>
      </c>
      <c r="Q2" s="4">
        <v>292225</v>
      </c>
      <c r="R2" s="4">
        <v>758613</v>
      </c>
      <c r="S2" s="4">
        <v>281350</v>
      </c>
      <c r="T2" s="4">
        <v>1585383</v>
      </c>
      <c r="U2" s="4">
        <v>325</v>
      </c>
      <c r="V2" s="4">
        <v>171</v>
      </c>
      <c r="W2" s="4">
        <v>516</v>
      </c>
      <c r="X2">
        <v>0</v>
      </c>
      <c r="Y2" s="2">
        <v>0.192</v>
      </c>
      <c r="Z2" s="2">
        <v>0.65600000000000003</v>
      </c>
      <c r="AA2" s="4">
        <v>-629643</v>
      </c>
      <c r="AB2" s="2">
        <v>-0.39700000000000002</v>
      </c>
      <c r="AC2" s="4">
        <v>1585708</v>
      </c>
    </row>
    <row r="3" spans="1:29" x14ac:dyDescent="0.35">
      <c r="A3" t="s">
        <v>35</v>
      </c>
      <c r="B3" t="s">
        <v>30</v>
      </c>
      <c r="C3">
        <v>106121031</v>
      </c>
      <c r="D3" t="s">
        <v>36</v>
      </c>
      <c r="E3">
        <v>17</v>
      </c>
      <c r="F3" t="s">
        <v>37</v>
      </c>
      <c r="G3" s="1">
        <v>45931</v>
      </c>
      <c r="H3" s="1">
        <v>46022</v>
      </c>
      <c r="I3" t="s">
        <v>38</v>
      </c>
      <c r="J3" t="s">
        <v>39</v>
      </c>
      <c r="K3" s="4">
        <v>279698</v>
      </c>
      <c r="L3" s="4">
        <v>8854341</v>
      </c>
      <c r="M3" s="4">
        <v>0</v>
      </c>
      <c r="N3" s="4">
        <v>0</v>
      </c>
      <c r="O3" s="4">
        <v>0</v>
      </c>
      <c r="P3" s="4">
        <v>24895</v>
      </c>
      <c r="Q3" s="4">
        <v>685059</v>
      </c>
      <c r="R3" s="4">
        <v>1833336</v>
      </c>
      <c r="S3" s="4">
        <v>229032</v>
      </c>
      <c r="T3" s="4">
        <v>4182420</v>
      </c>
      <c r="U3" s="4">
        <v>82426</v>
      </c>
      <c r="V3" s="4">
        <v>565069</v>
      </c>
      <c r="W3" s="4">
        <v>1143393</v>
      </c>
      <c r="X3">
        <v>12.1</v>
      </c>
      <c r="Y3" s="2">
        <v>0.17</v>
      </c>
      <c r="Z3" s="2">
        <v>0.49299999999999999</v>
      </c>
      <c r="AA3" s="4">
        <v>-4024426</v>
      </c>
      <c r="AB3" s="2">
        <v>-0.94399999999999995</v>
      </c>
      <c r="AC3" s="4">
        <v>4264846</v>
      </c>
    </row>
    <row r="4" spans="1:29" x14ac:dyDescent="0.35">
      <c r="A4" t="s">
        <v>40</v>
      </c>
      <c r="B4" t="s">
        <v>30</v>
      </c>
      <c r="C4">
        <v>106250955</v>
      </c>
      <c r="D4" t="s">
        <v>41</v>
      </c>
      <c r="E4">
        <v>26</v>
      </c>
      <c r="F4" t="s">
        <v>37</v>
      </c>
      <c r="G4" s="1">
        <v>45931</v>
      </c>
      <c r="H4" s="1">
        <v>46022</v>
      </c>
      <c r="I4" t="s">
        <v>38</v>
      </c>
      <c r="J4" t="s">
        <v>39</v>
      </c>
      <c r="K4" s="4">
        <v>80172</v>
      </c>
      <c r="L4" s="4">
        <v>2772766</v>
      </c>
      <c r="M4" s="4">
        <v>0</v>
      </c>
      <c r="N4" s="4">
        <v>0</v>
      </c>
      <c r="O4" s="4">
        <v>0</v>
      </c>
      <c r="P4" s="4">
        <v>954210</v>
      </c>
      <c r="Q4" s="4">
        <v>0</v>
      </c>
      <c r="R4" s="4">
        <v>2213432</v>
      </c>
      <c r="S4" s="4">
        <v>0</v>
      </c>
      <c r="T4" s="4">
        <v>3178052</v>
      </c>
      <c r="U4" s="4">
        <v>55299</v>
      </c>
      <c r="V4" s="4">
        <v>-59164</v>
      </c>
      <c r="W4" s="4">
        <v>434301</v>
      </c>
      <c r="X4">
        <v>14.7</v>
      </c>
      <c r="Y4" s="2">
        <v>0.3</v>
      </c>
      <c r="Z4" s="2">
        <v>0.69599999999999995</v>
      </c>
      <c r="AA4" s="4">
        <v>401421</v>
      </c>
      <c r="AB4" s="2">
        <v>0.124</v>
      </c>
      <c r="AC4" s="4">
        <v>3233351</v>
      </c>
    </row>
    <row r="5" spans="1:29" x14ac:dyDescent="0.35">
      <c r="A5" t="s">
        <v>42</v>
      </c>
      <c r="B5" t="s">
        <v>30</v>
      </c>
      <c r="C5">
        <v>106254005</v>
      </c>
      <c r="D5" t="s">
        <v>41</v>
      </c>
      <c r="E5">
        <v>96</v>
      </c>
      <c r="F5" t="s">
        <v>37</v>
      </c>
      <c r="G5" s="1">
        <v>45931</v>
      </c>
      <c r="H5" s="1">
        <v>46022</v>
      </c>
      <c r="I5" t="s">
        <v>38</v>
      </c>
      <c r="J5" t="s">
        <v>39</v>
      </c>
      <c r="K5" s="4">
        <v>725078</v>
      </c>
      <c r="L5" s="4">
        <v>11082622</v>
      </c>
      <c r="M5" s="4">
        <v>2686203</v>
      </c>
      <c r="N5" s="4">
        <v>0</v>
      </c>
      <c r="O5" s="4">
        <v>0</v>
      </c>
      <c r="P5" s="4">
        <v>912722</v>
      </c>
      <c r="Q5" s="4">
        <v>10135278</v>
      </c>
      <c r="R5" s="4">
        <v>3235244</v>
      </c>
      <c r="S5" s="4">
        <v>99271</v>
      </c>
      <c r="T5" s="4">
        <v>16287581</v>
      </c>
      <c r="U5" s="4">
        <v>142019</v>
      </c>
      <c r="V5" s="4">
        <v>732164</v>
      </c>
      <c r="W5" s="4">
        <v>9344782</v>
      </c>
      <c r="X5">
        <v>105.7</v>
      </c>
      <c r="Y5" s="2">
        <v>0.67800000000000005</v>
      </c>
      <c r="Z5" s="2">
        <v>0.20499999999999999</v>
      </c>
      <c r="AA5" s="4">
        <v>6079142</v>
      </c>
      <c r="AB5" s="2">
        <v>0.37</v>
      </c>
      <c r="AC5" s="4">
        <v>16429600</v>
      </c>
    </row>
    <row r="6" spans="1:29" x14ac:dyDescent="0.35">
      <c r="A6" t="s">
        <v>43</v>
      </c>
      <c r="B6" t="s">
        <v>30</v>
      </c>
      <c r="C6">
        <v>106320986</v>
      </c>
      <c r="D6" t="s">
        <v>44</v>
      </c>
      <c r="E6">
        <v>16</v>
      </c>
      <c r="F6" t="s">
        <v>37</v>
      </c>
      <c r="G6" s="1">
        <v>45931</v>
      </c>
      <c r="H6" s="1">
        <v>46022</v>
      </c>
      <c r="I6" t="s">
        <v>38</v>
      </c>
      <c r="J6" t="s">
        <v>39</v>
      </c>
      <c r="K6" s="4">
        <v>290224</v>
      </c>
      <c r="L6" s="4">
        <v>13591741</v>
      </c>
      <c r="M6" s="4">
        <v>0</v>
      </c>
      <c r="N6" s="4">
        <v>0</v>
      </c>
      <c r="O6" s="4">
        <v>0</v>
      </c>
      <c r="P6" s="4">
        <v>413750</v>
      </c>
      <c r="Q6" s="4">
        <v>3217073</v>
      </c>
      <c r="R6" s="4">
        <v>8140090</v>
      </c>
      <c r="S6" s="4">
        <v>1018496</v>
      </c>
      <c r="T6" s="4">
        <v>16378308</v>
      </c>
      <c r="U6" s="4">
        <v>1129467</v>
      </c>
      <c r="V6" s="4">
        <v>2756639</v>
      </c>
      <c r="W6" s="4">
        <v>8604011</v>
      </c>
      <c r="X6">
        <v>58.9</v>
      </c>
      <c r="Y6" s="2">
        <v>0.222</v>
      </c>
      <c r="Z6" s="2">
        <v>0.55900000000000005</v>
      </c>
      <c r="AA6" s="4">
        <v>6672673</v>
      </c>
      <c r="AB6" s="2">
        <v>0.38100000000000001</v>
      </c>
      <c r="AC6" s="4">
        <v>17507775</v>
      </c>
    </row>
    <row r="7" spans="1:29" x14ac:dyDescent="0.35">
      <c r="A7" t="s">
        <v>45</v>
      </c>
      <c r="B7" t="s">
        <v>30</v>
      </c>
      <c r="C7">
        <v>106320859</v>
      </c>
      <c r="D7" t="s">
        <v>44</v>
      </c>
      <c r="E7">
        <v>75</v>
      </c>
      <c r="F7" t="s">
        <v>37</v>
      </c>
      <c r="G7" s="1">
        <v>45931</v>
      </c>
      <c r="H7" s="1">
        <v>46022</v>
      </c>
      <c r="I7" t="s">
        <v>38</v>
      </c>
      <c r="J7" t="s">
        <v>39</v>
      </c>
      <c r="K7" s="4">
        <v>388299</v>
      </c>
      <c r="L7" s="4">
        <v>9865810</v>
      </c>
      <c r="M7" s="4">
        <v>0</v>
      </c>
      <c r="N7" s="4">
        <v>0</v>
      </c>
      <c r="O7" s="4">
        <v>0</v>
      </c>
      <c r="P7" s="4">
        <v>1062729</v>
      </c>
      <c r="Q7" s="4">
        <v>3996995</v>
      </c>
      <c r="R7" s="4">
        <v>3528425</v>
      </c>
      <c r="S7" s="4">
        <v>694155</v>
      </c>
      <c r="T7" s="4">
        <v>10394756</v>
      </c>
      <c r="U7" s="4">
        <v>104126</v>
      </c>
      <c r="V7" s="4">
        <v>565356</v>
      </c>
      <c r="W7" s="4">
        <v>17047808</v>
      </c>
      <c r="X7">
        <v>163.69999999999999</v>
      </c>
      <c r="Y7" s="2">
        <v>0.48699999999999999</v>
      </c>
      <c r="Z7" s="2">
        <v>0.40600000000000003</v>
      </c>
      <c r="AA7" s="4">
        <v>1198428</v>
      </c>
      <c r="AB7" s="2">
        <v>0.114</v>
      </c>
      <c r="AC7" s="4">
        <v>10498882</v>
      </c>
    </row>
    <row r="8" spans="1:29" x14ac:dyDescent="0.35">
      <c r="A8" t="s">
        <v>46</v>
      </c>
      <c r="B8" t="s">
        <v>30</v>
      </c>
      <c r="C8">
        <v>106321016</v>
      </c>
      <c r="D8" t="s">
        <v>44</v>
      </c>
      <c r="E8">
        <v>26</v>
      </c>
      <c r="F8" t="s">
        <v>37</v>
      </c>
      <c r="G8" s="1">
        <v>45931</v>
      </c>
      <c r="H8" s="1">
        <v>46022</v>
      </c>
      <c r="I8" t="s">
        <v>38</v>
      </c>
      <c r="J8" t="s">
        <v>39</v>
      </c>
      <c r="K8" s="4">
        <v>89016</v>
      </c>
      <c r="L8" s="4">
        <v>5961469</v>
      </c>
      <c r="M8" s="4">
        <v>17317021</v>
      </c>
      <c r="N8" s="4">
        <v>0</v>
      </c>
      <c r="O8" s="4">
        <v>0</v>
      </c>
      <c r="P8" s="4">
        <v>184684</v>
      </c>
      <c r="Q8" s="4">
        <v>8334002</v>
      </c>
      <c r="R8" s="4">
        <v>2442454</v>
      </c>
      <c r="S8" s="4">
        <v>0</v>
      </c>
      <c r="T8" s="4">
        <v>11602787</v>
      </c>
      <c r="U8" s="4">
        <v>2625</v>
      </c>
      <c r="V8" s="4">
        <v>194983</v>
      </c>
      <c r="W8" s="4">
        <v>1698360</v>
      </c>
      <c r="X8">
        <v>294.7</v>
      </c>
      <c r="Y8" s="2">
        <v>0.73399999999999999</v>
      </c>
      <c r="Z8" s="2">
        <v>0.21099999999999999</v>
      </c>
      <c r="AA8" s="4">
        <v>5838926</v>
      </c>
      <c r="AB8" s="2">
        <v>0.503</v>
      </c>
      <c r="AC8" s="4">
        <v>11605412</v>
      </c>
    </row>
    <row r="9" spans="1:29" x14ac:dyDescent="0.35">
      <c r="A9" t="s">
        <v>47</v>
      </c>
      <c r="B9" t="s">
        <v>30</v>
      </c>
      <c r="C9">
        <v>106450936</v>
      </c>
      <c r="D9" t="s">
        <v>48</v>
      </c>
      <c r="E9">
        <v>115</v>
      </c>
      <c r="F9" t="s">
        <v>37</v>
      </c>
      <c r="G9" s="1">
        <v>45931</v>
      </c>
      <c r="H9" s="1">
        <v>46022</v>
      </c>
      <c r="I9" t="s">
        <v>38</v>
      </c>
      <c r="J9" t="s">
        <v>39</v>
      </c>
      <c r="K9" s="4">
        <v>728025</v>
      </c>
      <c r="L9" s="4">
        <v>13918795</v>
      </c>
      <c r="M9" s="4">
        <v>3792831</v>
      </c>
      <c r="N9" s="4">
        <v>0</v>
      </c>
      <c r="O9" s="4">
        <v>7992176</v>
      </c>
      <c r="P9" s="4">
        <v>330600</v>
      </c>
      <c r="Q9" s="4">
        <v>7729856</v>
      </c>
      <c r="R9" s="4">
        <v>3002874</v>
      </c>
      <c r="S9" s="4">
        <v>960094</v>
      </c>
      <c r="T9" s="4">
        <v>14040023</v>
      </c>
      <c r="U9" s="4">
        <v>374344</v>
      </c>
      <c r="V9" s="4">
        <v>1317450</v>
      </c>
      <c r="W9" s="4">
        <v>12344537</v>
      </c>
      <c r="X9">
        <v>166.5</v>
      </c>
      <c r="Y9" s="2">
        <v>0.57399999999999995</v>
      </c>
      <c r="Z9" s="2">
        <v>0.28199999999999997</v>
      </c>
      <c r="AA9" s="4">
        <v>1813022</v>
      </c>
      <c r="AB9" s="2">
        <v>0.126</v>
      </c>
      <c r="AC9" s="4">
        <v>14414367</v>
      </c>
    </row>
    <row r="10" spans="1:29" x14ac:dyDescent="0.35">
      <c r="A10" t="s">
        <v>49</v>
      </c>
      <c r="B10" t="s">
        <v>30</v>
      </c>
      <c r="C10">
        <v>106531059</v>
      </c>
      <c r="D10" t="s">
        <v>50</v>
      </c>
      <c r="E10">
        <v>38</v>
      </c>
      <c r="F10" t="s">
        <v>37</v>
      </c>
      <c r="G10" s="1">
        <v>45931</v>
      </c>
      <c r="H10" s="1">
        <v>46022</v>
      </c>
      <c r="I10" t="s">
        <v>38</v>
      </c>
      <c r="J10" t="s">
        <v>39</v>
      </c>
      <c r="K10" s="4">
        <v>197301</v>
      </c>
      <c r="L10" s="4">
        <v>8684577</v>
      </c>
      <c r="M10" s="4">
        <v>0</v>
      </c>
      <c r="N10" s="4">
        <v>0</v>
      </c>
      <c r="O10" s="4">
        <v>0</v>
      </c>
      <c r="P10" s="4">
        <v>116321</v>
      </c>
      <c r="Q10" s="4">
        <v>2091148</v>
      </c>
      <c r="R10" s="4">
        <v>4539002</v>
      </c>
      <c r="S10" s="4">
        <v>0</v>
      </c>
      <c r="T10" s="4">
        <v>7966401</v>
      </c>
      <c r="U10" s="4">
        <v>54221</v>
      </c>
      <c r="V10" s="4">
        <v>235967</v>
      </c>
      <c r="W10" s="4">
        <v>21080221</v>
      </c>
      <c r="X10">
        <v>226</v>
      </c>
      <c r="Y10" s="2">
        <v>0.27700000000000002</v>
      </c>
      <c r="Z10" s="2">
        <v>0.56999999999999995</v>
      </c>
      <c r="AA10" s="4">
        <v>-427988</v>
      </c>
      <c r="AB10" s="2">
        <v>-5.2999999999999999E-2</v>
      </c>
      <c r="AC10" s="4">
        <v>8020622</v>
      </c>
    </row>
    <row r="11" spans="1:29" x14ac:dyDescent="0.35">
      <c r="A11" t="s">
        <v>51</v>
      </c>
      <c r="B11" t="s">
        <v>30</v>
      </c>
      <c r="C11">
        <v>106150737</v>
      </c>
      <c r="D11" t="s">
        <v>52</v>
      </c>
      <c r="E11">
        <v>101</v>
      </c>
      <c r="F11" t="s">
        <v>37</v>
      </c>
      <c r="G11" s="1">
        <v>45931</v>
      </c>
      <c r="H11" s="1">
        <v>46022</v>
      </c>
      <c r="I11" t="s">
        <v>38</v>
      </c>
      <c r="J11" t="s">
        <v>53</v>
      </c>
      <c r="K11" s="4">
        <v>353973</v>
      </c>
      <c r="L11" s="4">
        <v>9931781</v>
      </c>
      <c r="M11" s="4">
        <v>331186</v>
      </c>
      <c r="N11" s="4">
        <v>0</v>
      </c>
      <c r="O11" s="4">
        <v>0</v>
      </c>
      <c r="P11" s="4">
        <v>4218008</v>
      </c>
      <c r="Q11" s="4">
        <v>2599937</v>
      </c>
      <c r="R11" s="4">
        <v>1123108</v>
      </c>
      <c r="S11" s="4">
        <v>2350927</v>
      </c>
      <c r="T11" s="4">
        <v>11945578</v>
      </c>
      <c r="U11" s="4">
        <v>50652</v>
      </c>
      <c r="V11" s="4">
        <v>237361</v>
      </c>
      <c r="W11" s="4">
        <v>9366005</v>
      </c>
      <c r="X11">
        <v>92.1</v>
      </c>
      <c r="Y11" s="2">
        <v>0.57099999999999995</v>
      </c>
      <c r="Z11" s="2">
        <v>0.29099999999999998</v>
      </c>
      <c r="AA11" s="4">
        <v>2301810</v>
      </c>
      <c r="AB11" s="2">
        <v>0.192</v>
      </c>
      <c r="AC11" s="4">
        <v>11996230</v>
      </c>
    </row>
    <row r="12" spans="1:29" x14ac:dyDescent="0.35">
      <c r="A12" t="s">
        <v>54</v>
      </c>
      <c r="B12" t="s">
        <v>30</v>
      </c>
      <c r="C12">
        <v>106141338</v>
      </c>
      <c r="D12" t="s">
        <v>55</v>
      </c>
      <c r="E12">
        <v>37</v>
      </c>
      <c r="F12" t="s">
        <v>37</v>
      </c>
      <c r="G12" s="1">
        <v>45931</v>
      </c>
      <c r="H12" s="1">
        <v>46022</v>
      </c>
      <c r="I12" t="s">
        <v>38</v>
      </c>
      <c r="J12" t="s">
        <v>56</v>
      </c>
      <c r="K12" s="4">
        <v>45917</v>
      </c>
      <c r="L12" s="4">
        <v>4066908</v>
      </c>
      <c r="M12" s="4">
        <v>0</v>
      </c>
      <c r="N12" s="4">
        <v>0</v>
      </c>
      <c r="O12" s="4">
        <v>0</v>
      </c>
      <c r="P12" s="4">
        <v>114460</v>
      </c>
      <c r="Q12" s="4">
        <v>646197</v>
      </c>
      <c r="R12" s="4">
        <v>1363103</v>
      </c>
      <c r="S12" s="4">
        <v>83208</v>
      </c>
      <c r="T12" s="4">
        <v>3523234</v>
      </c>
      <c r="U12" s="4">
        <v>441240</v>
      </c>
      <c r="V12" s="4">
        <v>284125</v>
      </c>
      <c r="W12" s="4">
        <v>771806</v>
      </c>
      <c r="X12">
        <v>17.5</v>
      </c>
      <c r="Y12" s="2">
        <v>0.216</v>
      </c>
      <c r="Z12" s="2">
        <v>0.41099999999999998</v>
      </c>
      <c r="AA12" s="4">
        <v>181691</v>
      </c>
      <c r="AB12" s="2">
        <v>4.5999999999999999E-2</v>
      </c>
      <c r="AC12" s="4">
        <v>3964474</v>
      </c>
    </row>
    <row r="13" spans="1:29" x14ac:dyDescent="0.35">
      <c r="A13" t="s">
        <v>57</v>
      </c>
      <c r="B13" t="s">
        <v>30</v>
      </c>
      <c r="C13">
        <v>106361458</v>
      </c>
      <c r="D13" t="s">
        <v>58</v>
      </c>
      <c r="E13">
        <v>25</v>
      </c>
      <c r="F13" t="s">
        <v>37</v>
      </c>
      <c r="G13" s="1">
        <v>45931</v>
      </c>
      <c r="H13" s="1">
        <v>46022</v>
      </c>
      <c r="I13" t="s">
        <v>33</v>
      </c>
      <c r="J13" t="s">
        <v>56</v>
      </c>
      <c r="K13" s="4">
        <v>75239</v>
      </c>
      <c r="L13" s="4">
        <v>2452208</v>
      </c>
      <c r="M13" s="4">
        <v>0</v>
      </c>
      <c r="N13" s="4">
        <v>0</v>
      </c>
      <c r="O13" s="4">
        <v>0</v>
      </c>
      <c r="P13" s="4">
        <v>303759</v>
      </c>
      <c r="Q13" s="4">
        <v>474540</v>
      </c>
      <c r="R13" s="4">
        <v>361710</v>
      </c>
      <c r="S13" s="4">
        <v>280150</v>
      </c>
      <c r="T13" s="4">
        <v>1840179</v>
      </c>
      <c r="U13" s="4">
        <v>86338</v>
      </c>
      <c r="V13" s="4">
        <v>37506</v>
      </c>
      <c r="W13" s="4">
        <v>1930007</v>
      </c>
      <c r="X13">
        <v>73.900000000000006</v>
      </c>
      <c r="Y13" s="2">
        <v>0.42299999999999999</v>
      </c>
      <c r="Z13" s="2">
        <v>0.34899999999999998</v>
      </c>
      <c r="AA13" s="4">
        <v>-488185</v>
      </c>
      <c r="AB13" s="2">
        <v>-0.253</v>
      </c>
      <c r="AC13" s="4">
        <v>1926517</v>
      </c>
    </row>
    <row r="14" spans="1:29" x14ac:dyDescent="0.35">
      <c r="A14" t="s">
        <v>59</v>
      </c>
      <c r="B14" t="s">
        <v>30</v>
      </c>
      <c r="C14">
        <v>106190045</v>
      </c>
      <c r="D14" t="s">
        <v>31</v>
      </c>
      <c r="E14">
        <v>12</v>
      </c>
      <c r="F14" t="s">
        <v>37</v>
      </c>
      <c r="G14" s="1">
        <v>45931</v>
      </c>
      <c r="H14" s="1">
        <v>46022</v>
      </c>
      <c r="I14" t="s">
        <v>60</v>
      </c>
      <c r="J14" t="s">
        <v>34</v>
      </c>
      <c r="K14" s="4">
        <v>127301</v>
      </c>
      <c r="L14" s="4">
        <v>5677133</v>
      </c>
      <c r="M14" s="4">
        <v>0</v>
      </c>
      <c r="N14" s="4">
        <v>0</v>
      </c>
      <c r="O14" s="4">
        <v>15633</v>
      </c>
      <c r="P14" s="4">
        <v>295623</v>
      </c>
      <c r="Q14" s="4">
        <v>1258777</v>
      </c>
      <c r="R14" s="4">
        <v>440181</v>
      </c>
      <c r="S14" s="4">
        <v>52977</v>
      </c>
      <c r="T14" s="4">
        <v>3712566</v>
      </c>
      <c r="U14" s="4">
        <v>108200</v>
      </c>
      <c r="V14" s="4">
        <v>1834213</v>
      </c>
      <c r="W14" s="4">
        <v>2075962</v>
      </c>
      <c r="X14">
        <v>34.299999999999997</v>
      </c>
      <c r="Y14" s="2">
        <v>0.41899999999999998</v>
      </c>
      <c r="Z14" s="2">
        <v>0.13300000000000001</v>
      </c>
      <c r="AA14" s="4">
        <v>-22154</v>
      </c>
      <c r="AB14" s="2">
        <v>-6.0000000000000001E-3</v>
      </c>
      <c r="AC14" s="4">
        <v>3820766</v>
      </c>
    </row>
    <row r="15" spans="1:29" x14ac:dyDescent="0.35">
      <c r="A15" t="s">
        <v>61</v>
      </c>
      <c r="B15" t="s">
        <v>30</v>
      </c>
      <c r="C15">
        <v>106121051</v>
      </c>
      <c r="D15" t="s">
        <v>36</v>
      </c>
      <c r="E15">
        <v>35</v>
      </c>
      <c r="F15" t="s">
        <v>62</v>
      </c>
      <c r="G15" s="1">
        <v>45931</v>
      </c>
      <c r="H15" s="1">
        <v>46022</v>
      </c>
      <c r="I15" t="s">
        <v>63</v>
      </c>
      <c r="J15" t="s">
        <v>39</v>
      </c>
      <c r="K15" s="4">
        <v>429438</v>
      </c>
      <c r="L15" s="4">
        <v>16200209</v>
      </c>
      <c r="M15" s="4">
        <v>0</v>
      </c>
      <c r="N15" s="4">
        <v>25741483</v>
      </c>
      <c r="O15" s="4">
        <v>0</v>
      </c>
      <c r="P15" s="4">
        <v>290778</v>
      </c>
      <c r="Q15" s="4">
        <v>2952579</v>
      </c>
      <c r="R15" s="4">
        <v>4622793</v>
      </c>
      <c r="S15" s="4">
        <v>1171523</v>
      </c>
      <c r="T15" s="4">
        <v>17546600</v>
      </c>
      <c r="U15" s="4">
        <v>421804</v>
      </c>
      <c r="V15" s="4">
        <v>756873</v>
      </c>
      <c r="W15" s="4">
        <v>110293970</v>
      </c>
      <c r="X15">
        <v>784.9</v>
      </c>
      <c r="Y15" s="2">
        <v>0.185</v>
      </c>
      <c r="Z15" s="2">
        <v>0.33</v>
      </c>
      <c r="AA15" s="4">
        <v>2525068</v>
      </c>
      <c r="AB15" s="2">
        <v>0.14099999999999999</v>
      </c>
      <c r="AC15" s="4">
        <v>17968404</v>
      </c>
    </row>
    <row r="16" spans="1:29" x14ac:dyDescent="0.35">
      <c r="A16" t="s">
        <v>64</v>
      </c>
      <c r="B16" t="s">
        <v>30</v>
      </c>
      <c r="C16">
        <v>106231396</v>
      </c>
      <c r="D16" t="s">
        <v>65</v>
      </c>
      <c r="E16">
        <v>67</v>
      </c>
      <c r="F16" t="s">
        <v>62</v>
      </c>
      <c r="G16" s="1">
        <v>45931</v>
      </c>
      <c r="H16" s="1">
        <v>46022</v>
      </c>
      <c r="I16" t="s">
        <v>63</v>
      </c>
      <c r="J16" t="s">
        <v>39</v>
      </c>
      <c r="K16" s="4">
        <v>1638022</v>
      </c>
      <c r="L16" s="4">
        <v>66221626</v>
      </c>
      <c r="M16" s="4">
        <v>0</v>
      </c>
      <c r="N16" s="4">
        <v>0</v>
      </c>
      <c r="O16" s="4">
        <v>0</v>
      </c>
      <c r="P16" s="4">
        <v>1566287</v>
      </c>
      <c r="Q16" s="4">
        <v>22487662</v>
      </c>
      <c r="R16" s="4">
        <v>21306445</v>
      </c>
      <c r="S16" s="4">
        <v>2889731</v>
      </c>
      <c r="T16" s="4">
        <v>65123074</v>
      </c>
      <c r="U16" s="4">
        <v>3790151</v>
      </c>
      <c r="V16" s="4">
        <v>1200313</v>
      </c>
      <c r="W16" s="4">
        <v>110390565</v>
      </c>
      <c r="X16">
        <v>155.5</v>
      </c>
      <c r="Y16" s="2">
        <v>0.36899999999999999</v>
      </c>
      <c r="Z16" s="2">
        <v>0.372</v>
      </c>
      <c r="AA16" s="4">
        <v>3891912</v>
      </c>
      <c r="AB16" s="2">
        <v>5.6000000000000001E-2</v>
      </c>
      <c r="AC16" s="4">
        <v>68913225</v>
      </c>
    </row>
    <row r="17" spans="1:29" x14ac:dyDescent="0.35">
      <c r="A17" t="s">
        <v>66</v>
      </c>
      <c r="B17" t="s">
        <v>30</v>
      </c>
      <c r="C17">
        <v>106470871</v>
      </c>
      <c r="D17" t="s">
        <v>67</v>
      </c>
      <c r="E17">
        <v>33</v>
      </c>
      <c r="F17" t="s">
        <v>62</v>
      </c>
      <c r="G17" s="1">
        <v>45931</v>
      </c>
      <c r="H17" s="1">
        <v>46022</v>
      </c>
      <c r="I17" t="s">
        <v>63</v>
      </c>
      <c r="J17" t="s">
        <v>39</v>
      </c>
      <c r="K17" s="4">
        <v>828309</v>
      </c>
      <c r="L17" s="4">
        <v>18110674</v>
      </c>
      <c r="M17" s="4">
        <v>0</v>
      </c>
      <c r="N17" s="4">
        <v>57472759</v>
      </c>
      <c r="O17" s="4">
        <v>0</v>
      </c>
      <c r="P17" s="4">
        <v>431836</v>
      </c>
      <c r="Q17" s="4">
        <v>1416268</v>
      </c>
      <c r="R17" s="4">
        <v>7254897</v>
      </c>
      <c r="S17" s="4">
        <v>1347245</v>
      </c>
      <c r="T17" s="4">
        <v>19299995</v>
      </c>
      <c r="U17" s="4">
        <v>60645</v>
      </c>
      <c r="V17" s="4">
        <v>1898297</v>
      </c>
      <c r="W17" s="4">
        <v>3568393</v>
      </c>
      <c r="X17">
        <v>321.39999999999998</v>
      </c>
      <c r="Y17" s="2">
        <v>9.6000000000000002E-2</v>
      </c>
      <c r="Z17" s="2">
        <v>0.44600000000000001</v>
      </c>
      <c r="AA17" s="4">
        <v>3148263</v>
      </c>
      <c r="AB17" s="2">
        <v>0.16300000000000001</v>
      </c>
      <c r="AC17" s="4">
        <v>19360640</v>
      </c>
    </row>
    <row r="18" spans="1:29" x14ac:dyDescent="0.35">
      <c r="A18" t="s">
        <v>68</v>
      </c>
      <c r="B18" t="s">
        <v>30</v>
      </c>
      <c r="C18">
        <v>106521041</v>
      </c>
      <c r="D18" t="s">
        <v>69</v>
      </c>
      <c r="E18">
        <v>76</v>
      </c>
      <c r="F18" t="s">
        <v>62</v>
      </c>
      <c r="G18" s="1">
        <v>45931</v>
      </c>
      <c r="H18" s="1">
        <v>46022</v>
      </c>
      <c r="I18" t="s">
        <v>63</v>
      </c>
      <c r="J18" t="s">
        <v>39</v>
      </c>
      <c r="K18" s="4">
        <v>1548396</v>
      </c>
      <c r="L18" s="4">
        <v>41426535</v>
      </c>
      <c r="M18" s="4">
        <v>0</v>
      </c>
      <c r="N18" s="4">
        <v>339894657</v>
      </c>
      <c r="O18" s="4">
        <v>0</v>
      </c>
      <c r="P18" s="4">
        <v>3199207</v>
      </c>
      <c r="Q18" s="4">
        <v>11942118</v>
      </c>
      <c r="R18" s="4">
        <v>11406166</v>
      </c>
      <c r="S18" s="4">
        <v>2306724</v>
      </c>
      <c r="T18" s="4">
        <v>50862001</v>
      </c>
      <c r="U18" s="4">
        <v>122167</v>
      </c>
      <c r="V18" s="4">
        <v>10458811</v>
      </c>
      <c r="W18" s="4">
        <v>29746585</v>
      </c>
      <c r="X18">
        <v>843.5</v>
      </c>
      <c r="Y18" s="2">
        <v>0.29799999999999999</v>
      </c>
      <c r="Z18" s="2">
        <v>0.27</v>
      </c>
      <c r="AA18" s="4">
        <v>20016444</v>
      </c>
      <c r="AB18" s="2">
        <v>0.39300000000000002</v>
      </c>
      <c r="AC18" s="4">
        <v>50984168</v>
      </c>
    </row>
    <row r="19" spans="1:29" x14ac:dyDescent="0.35">
      <c r="A19" t="s">
        <v>70</v>
      </c>
      <c r="B19" t="s">
        <v>30</v>
      </c>
      <c r="C19">
        <v>106554011</v>
      </c>
      <c r="D19" t="s">
        <v>71</v>
      </c>
      <c r="E19">
        <v>152</v>
      </c>
      <c r="F19" t="s">
        <v>62</v>
      </c>
      <c r="G19" s="1">
        <v>45931</v>
      </c>
      <c r="H19" s="1">
        <v>46022</v>
      </c>
      <c r="I19" t="s">
        <v>63</v>
      </c>
      <c r="J19" t="s">
        <v>72</v>
      </c>
      <c r="K19" s="4">
        <v>1373124</v>
      </c>
      <c r="L19" s="4">
        <v>94668357</v>
      </c>
      <c r="M19" s="4">
        <v>0</v>
      </c>
      <c r="N19" s="4">
        <v>0</v>
      </c>
      <c r="O19" s="4">
        <v>0</v>
      </c>
      <c r="P19" s="4">
        <v>1754962</v>
      </c>
      <c r="Q19" s="4">
        <v>13069706</v>
      </c>
      <c r="R19" s="4">
        <v>41486710</v>
      </c>
      <c r="S19" s="4">
        <v>4857380</v>
      </c>
      <c r="T19" s="4">
        <v>95542101</v>
      </c>
      <c r="U19" s="4">
        <v>4752961</v>
      </c>
      <c r="V19" s="4">
        <v>5356788</v>
      </c>
      <c r="W19" s="4">
        <v>281341235</v>
      </c>
      <c r="X19">
        <v>274.39999999999998</v>
      </c>
      <c r="Y19" s="2">
        <v>0.155</v>
      </c>
      <c r="Z19" s="2">
        <v>0.48499999999999999</v>
      </c>
      <c r="AA19" s="4">
        <v>10983493</v>
      </c>
      <c r="AB19" s="2">
        <v>0.11</v>
      </c>
      <c r="AC19" s="4">
        <v>100295062</v>
      </c>
    </row>
    <row r="20" spans="1:29" x14ac:dyDescent="0.35">
      <c r="A20" t="s">
        <v>73</v>
      </c>
      <c r="B20" t="s">
        <v>30</v>
      </c>
      <c r="C20">
        <v>106130699</v>
      </c>
      <c r="D20" t="s">
        <v>74</v>
      </c>
      <c r="E20">
        <v>161</v>
      </c>
      <c r="F20" t="s">
        <v>62</v>
      </c>
      <c r="G20" s="1">
        <v>45931</v>
      </c>
      <c r="H20" s="1">
        <v>46022</v>
      </c>
      <c r="I20" t="s">
        <v>75</v>
      </c>
      <c r="J20" t="s">
        <v>76</v>
      </c>
      <c r="K20" s="4">
        <v>1343347</v>
      </c>
      <c r="L20" s="4">
        <v>41591615</v>
      </c>
      <c r="M20" s="4">
        <v>321024</v>
      </c>
      <c r="N20" s="4">
        <v>13232710</v>
      </c>
      <c r="O20" s="4">
        <v>52592</v>
      </c>
      <c r="P20" s="4">
        <v>6205710</v>
      </c>
      <c r="Q20" s="4">
        <v>8161367</v>
      </c>
      <c r="R20" s="4">
        <v>15290027</v>
      </c>
      <c r="S20" s="4">
        <v>213259</v>
      </c>
      <c r="T20" s="4">
        <v>37657132</v>
      </c>
      <c r="U20" s="4">
        <v>346872</v>
      </c>
      <c r="V20" s="4">
        <v>699398</v>
      </c>
      <c r="W20" s="4">
        <v>5789900</v>
      </c>
      <c r="X20">
        <v>43.9</v>
      </c>
      <c r="Y20" s="2">
        <v>0.38200000000000001</v>
      </c>
      <c r="Z20" s="2">
        <v>0.41199999999999998</v>
      </c>
      <c r="AA20" s="4">
        <v>-2888213</v>
      </c>
      <c r="AB20" s="2">
        <v>-7.5999999999999998E-2</v>
      </c>
      <c r="AC20" s="4">
        <v>38004004</v>
      </c>
    </row>
    <row r="21" spans="1:29" x14ac:dyDescent="0.35">
      <c r="A21" t="s">
        <v>77</v>
      </c>
      <c r="B21" t="s">
        <v>30</v>
      </c>
      <c r="C21">
        <v>106291053</v>
      </c>
      <c r="D21" t="s">
        <v>78</v>
      </c>
      <c r="E21">
        <v>62</v>
      </c>
      <c r="F21" t="s">
        <v>62</v>
      </c>
      <c r="G21" s="1">
        <v>45931</v>
      </c>
      <c r="H21" s="1">
        <v>46022</v>
      </c>
      <c r="I21" t="s">
        <v>38</v>
      </c>
      <c r="J21" t="s">
        <v>79</v>
      </c>
      <c r="K21" s="4">
        <v>5324137</v>
      </c>
      <c r="L21" s="4">
        <v>80076597</v>
      </c>
      <c r="M21" s="4">
        <v>185143874</v>
      </c>
      <c r="N21" s="4">
        <v>0</v>
      </c>
      <c r="O21" s="4">
        <v>0</v>
      </c>
      <c r="P21" s="4">
        <v>1288721</v>
      </c>
      <c r="Q21" s="4">
        <v>11122524</v>
      </c>
      <c r="R21" s="4">
        <v>19452667</v>
      </c>
      <c r="S21" s="4">
        <v>3659695</v>
      </c>
      <c r="T21" s="4">
        <v>80984105</v>
      </c>
      <c r="U21" s="4">
        <v>6162543</v>
      </c>
      <c r="V21" s="4">
        <v>5011661</v>
      </c>
      <c r="W21" s="4">
        <v>26197437</v>
      </c>
      <c r="X21">
        <v>257.3</v>
      </c>
      <c r="Y21" s="2">
        <v>0.153</v>
      </c>
      <c r="Z21" s="2">
        <v>0.28499999999999998</v>
      </c>
      <c r="AA21" s="4">
        <v>12081712</v>
      </c>
      <c r="AB21" s="2">
        <v>0.13900000000000001</v>
      </c>
      <c r="AC21" s="4">
        <v>87146648</v>
      </c>
    </row>
    <row r="22" spans="1:29" x14ac:dyDescent="0.35">
      <c r="A22" t="s">
        <v>80</v>
      </c>
      <c r="B22" t="s">
        <v>30</v>
      </c>
      <c r="C22">
        <v>106500967</v>
      </c>
      <c r="D22" t="s">
        <v>81</v>
      </c>
      <c r="E22">
        <v>144</v>
      </c>
      <c r="F22" t="s">
        <v>62</v>
      </c>
      <c r="G22" s="1">
        <v>45931</v>
      </c>
      <c r="H22" s="1">
        <v>46022</v>
      </c>
      <c r="I22" t="s">
        <v>38</v>
      </c>
      <c r="J22" t="s">
        <v>72</v>
      </c>
      <c r="K22" s="4">
        <v>1248194</v>
      </c>
      <c r="L22" s="4">
        <v>24748360</v>
      </c>
      <c r="M22" s="4">
        <v>176102</v>
      </c>
      <c r="N22" s="4">
        <v>0</v>
      </c>
      <c r="O22" s="4">
        <v>0</v>
      </c>
      <c r="P22" s="4">
        <v>2560790</v>
      </c>
      <c r="Q22" s="4">
        <v>15103490</v>
      </c>
      <c r="R22" s="4">
        <v>2462618</v>
      </c>
      <c r="S22" s="4">
        <v>1635411</v>
      </c>
      <c r="T22" s="4">
        <v>28893430</v>
      </c>
      <c r="U22" s="4">
        <v>250707</v>
      </c>
      <c r="V22" s="4">
        <v>835018</v>
      </c>
      <c r="W22" s="4">
        <v>830030</v>
      </c>
      <c r="X22">
        <v>3.9</v>
      </c>
      <c r="Y22" s="2">
        <v>0.61099999999999999</v>
      </c>
      <c r="Z22" s="2">
        <v>0.14199999999999999</v>
      </c>
      <c r="AA22" s="4">
        <v>5230795</v>
      </c>
      <c r="AB22" s="2">
        <v>0.17899999999999999</v>
      </c>
      <c r="AC22" s="4">
        <v>29144137</v>
      </c>
    </row>
    <row r="23" spans="1:29" x14ac:dyDescent="0.35">
      <c r="A23" t="s">
        <v>82</v>
      </c>
      <c r="B23" t="s">
        <v>30</v>
      </c>
      <c r="C23">
        <v>106350784</v>
      </c>
      <c r="D23" t="s">
        <v>83</v>
      </c>
      <c r="E23">
        <v>144</v>
      </c>
      <c r="F23" t="s">
        <v>62</v>
      </c>
      <c r="G23" s="1">
        <v>45931</v>
      </c>
      <c r="H23" s="1">
        <v>46022</v>
      </c>
      <c r="I23" t="s">
        <v>38</v>
      </c>
      <c r="J23" t="s">
        <v>84</v>
      </c>
      <c r="K23" s="4">
        <v>1048047</v>
      </c>
      <c r="L23" s="4">
        <v>42122761</v>
      </c>
      <c r="M23" s="4">
        <v>128348</v>
      </c>
      <c r="N23" s="4">
        <v>7634354</v>
      </c>
      <c r="O23" s="4">
        <v>0</v>
      </c>
      <c r="P23" s="4">
        <v>4689585</v>
      </c>
      <c r="Q23" s="4">
        <v>14840834</v>
      </c>
      <c r="R23" s="4">
        <v>8446869</v>
      </c>
      <c r="S23" s="4">
        <v>1409929</v>
      </c>
      <c r="T23" s="4">
        <v>41955955</v>
      </c>
      <c r="U23" s="4">
        <v>2602712</v>
      </c>
      <c r="V23" s="4">
        <v>1647256</v>
      </c>
      <c r="W23" s="4">
        <v>42001600</v>
      </c>
      <c r="X23">
        <v>110.3</v>
      </c>
      <c r="Y23" s="2">
        <v>0.46500000000000002</v>
      </c>
      <c r="Z23" s="2">
        <v>0.23499999999999999</v>
      </c>
      <c r="AA23" s="4">
        <v>4083162</v>
      </c>
      <c r="AB23" s="2">
        <v>9.1999999999999998E-2</v>
      </c>
      <c r="AC23" s="4">
        <v>44558667</v>
      </c>
    </row>
    <row r="24" spans="1:29" x14ac:dyDescent="0.35">
      <c r="A24" t="s">
        <v>85</v>
      </c>
      <c r="B24" t="s">
        <v>30</v>
      </c>
      <c r="C24">
        <v>106220733</v>
      </c>
      <c r="D24" t="s">
        <v>86</v>
      </c>
      <c r="E24">
        <v>34</v>
      </c>
      <c r="F24" t="s">
        <v>62</v>
      </c>
      <c r="G24" s="1">
        <v>45931</v>
      </c>
      <c r="H24" s="1">
        <v>46022</v>
      </c>
      <c r="I24" t="s">
        <v>38</v>
      </c>
      <c r="J24" t="s">
        <v>53</v>
      </c>
      <c r="K24" s="4">
        <v>158121</v>
      </c>
      <c r="L24" s="4">
        <v>9166086</v>
      </c>
      <c r="M24" s="4">
        <v>14383762</v>
      </c>
      <c r="N24" s="4">
        <v>0</v>
      </c>
      <c r="O24" s="4">
        <v>0</v>
      </c>
      <c r="P24" s="4">
        <v>263938</v>
      </c>
      <c r="Q24" s="4">
        <v>1722568</v>
      </c>
      <c r="R24" s="4">
        <v>2966376</v>
      </c>
      <c r="S24" s="4">
        <v>46216</v>
      </c>
      <c r="T24" s="4">
        <v>6974816</v>
      </c>
      <c r="U24" s="4">
        <v>23466</v>
      </c>
      <c r="V24" s="4">
        <v>418899</v>
      </c>
      <c r="W24" s="4">
        <v>3542280</v>
      </c>
      <c r="X24">
        <v>181.1</v>
      </c>
      <c r="Y24" s="2">
        <v>0.28499999999999998</v>
      </c>
      <c r="Z24" s="2">
        <v>0.432</v>
      </c>
      <c r="AA24" s="4">
        <v>-1748905</v>
      </c>
      <c r="AB24" s="2">
        <v>-0.25</v>
      </c>
      <c r="AC24" s="4">
        <v>6998282</v>
      </c>
    </row>
    <row r="25" spans="1:29" x14ac:dyDescent="0.35">
      <c r="A25" t="s">
        <v>87</v>
      </c>
      <c r="B25" t="s">
        <v>30</v>
      </c>
      <c r="C25">
        <v>106540798</v>
      </c>
      <c r="D25" t="s">
        <v>88</v>
      </c>
      <c r="E25">
        <v>167</v>
      </c>
      <c r="F25" t="s">
        <v>62</v>
      </c>
      <c r="G25" s="1">
        <v>45931</v>
      </c>
      <c r="H25" s="1">
        <v>46022</v>
      </c>
      <c r="I25" t="s">
        <v>38</v>
      </c>
      <c r="J25" t="s">
        <v>53</v>
      </c>
      <c r="K25" s="4">
        <v>2621452</v>
      </c>
      <c r="L25" s="4">
        <v>45203145</v>
      </c>
      <c r="M25" s="4">
        <v>35768</v>
      </c>
      <c r="N25" s="4">
        <v>32613942</v>
      </c>
      <c r="O25" s="4">
        <v>3552098</v>
      </c>
      <c r="P25" s="4">
        <v>1928347</v>
      </c>
      <c r="Q25" s="4">
        <v>10097583</v>
      </c>
      <c r="R25" s="4">
        <v>17190832</v>
      </c>
      <c r="S25" s="4">
        <v>2198011</v>
      </c>
      <c r="T25" s="4">
        <v>43085250</v>
      </c>
      <c r="U25" s="4">
        <v>1575505</v>
      </c>
      <c r="V25" s="4">
        <v>1978006</v>
      </c>
      <c r="W25" s="4">
        <v>5217445</v>
      </c>
      <c r="X25">
        <v>88.5</v>
      </c>
      <c r="Y25" s="2">
        <v>0.27900000000000003</v>
      </c>
      <c r="Z25" s="2">
        <v>0.45</v>
      </c>
      <c r="AA25" s="4">
        <v>1435616</v>
      </c>
      <c r="AB25" s="2">
        <v>3.2000000000000001E-2</v>
      </c>
      <c r="AC25" s="4">
        <v>44660755</v>
      </c>
    </row>
    <row r="26" spans="1:29" x14ac:dyDescent="0.35">
      <c r="A26" t="s">
        <v>89</v>
      </c>
      <c r="B26" t="s">
        <v>30</v>
      </c>
      <c r="C26">
        <v>106420491</v>
      </c>
      <c r="D26" t="s">
        <v>90</v>
      </c>
      <c r="E26">
        <v>170</v>
      </c>
      <c r="F26" t="s">
        <v>62</v>
      </c>
      <c r="G26" s="1">
        <v>45931</v>
      </c>
      <c r="H26" s="1">
        <v>46022</v>
      </c>
      <c r="I26" t="s">
        <v>38</v>
      </c>
      <c r="J26" t="s">
        <v>91</v>
      </c>
      <c r="K26" s="4">
        <v>1278838</v>
      </c>
      <c r="L26" s="4">
        <v>45119330</v>
      </c>
      <c r="M26" s="4">
        <v>39607</v>
      </c>
      <c r="N26" s="4">
        <v>0</v>
      </c>
      <c r="O26" s="4">
        <v>0</v>
      </c>
      <c r="P26" s="4">
        <v>489887</v>
      </c>
      <c r="Q26" s="4">
        <v>15545988</v>
      </c>
      <c r="R26" s="4">
        <v>10869830</v>
      </c>
      <c r="S26" s="4">
        <v>1667342</v>
      </c>
      <c r="T26" s="4">
        <v>40936944</v>
      </c>
      <c r="U26" s="4">
        <v>1639561</v>
      </c>
      <c r="V26" s="4">
        <v>1455263</v>
      </c>
      <c r="W26" s="4">
        <v>27116550</v>
      </c>
      <c r="X26">
        <v>56.4</v>
      </c>
      <c r="Y26" s="2">
        <v>0.39200000000000002</v>
      </c>
      <c r="Z26" s="2">
        <v>0.30599999999999999</v>
      </c>
      <c r="AA26" s="4">
        <v>-1087562</v>
      </c>
      <c r="AB26" s="2">
        <v>-2.5999999999999999E-2</v>
      </c>
      <c r="AC26" s="4">
        <v>42576505</v>
      </c>
    </row>
    <row r="27" spans="1:29" x14ac:dyDescent="0.35">
      <c r="A27" t="s">
        <v>92</v>
      </c>
      <c r="B27" t="s">
        <v>30</v>
      </c>
      <c r="C27">
        <v>106141273</v>
      </c>
      <c r="D27" t="s">
        <v>55</v>
      </c>
      <c r="E27">
        <v>25</v>
      </c>
      <c r="F27" t="s">
        <v>62</v>
      </c>
      <c r="G27" s="1">
        <v>45931</v>
      </c>
      <c r="H27" s="1">
        <v>46022</v>
      </c>
      <c r="I27" t="s">
        <v>38</v>
      </c>
      <c r="J27" t="s">
        <v>56</v>
      </c>
      <c r="K27" s="4">
        <v>1288611</v>
      </c>
      <c r="L27" s="4">
        <v>32176980</v>
      </c>
      <c r="M27" s="4">
        <v>-711423</v>
      </c>
      <c r="N27" s="4">
        <v>9393030</v>
      </c>
      <c r="O27" s="4">
        <v>6021285</v>
      </c>
      <c r="P27" s="4">
        <v>2174738</v>
      </c>
      <c r="Q27" s="4">
        <v>5277986</v>
      </c>
      <c r="R27" s="4">
        <v>9936056</v>
      </c>
      <c r="S27" s="4">
        <v>1059905</v>
      </c>
      <c r="T27" s="4">
        <v>35002723</v>
      </c>
      <c r="U27" s="4">
        <v>0</v>
      </c>
      <c r="V27" s="4">
        <v>1694542</v>
      </c>
      <c r="W27" s="4">
        <v>14510440</v>
      </c>
      <c r="X27">
        <v>86.1</v>
      </c>
      <c r="Y27" s="2">
        <v>0.21299999999999999</v>
      </c>
      <c r="Z27" s="2">
        <v>0.314</v>
      </c>
      <c r="AA27" s="4">
        <v>4520285</v>
      </c>
      <c r="AB27" s="2">
        <v>0.129</v>
      </c>
      <c r="AC27" s="4">
        <v>35002723</v>
      </c>
    </row>
    <row r="28" spans="1:29" x14ac:dyDescent="0.35">
      <c r="A28" t="s">
        <v>93</v>
      </c>
      <c r="B28" t="s">
        <v>30</v>
      </c>
      <c r="C28">
        <v>106260011</v>
      </c>
      <c r="D28" t="s">
        <v>94</v>
      </c>
      <c r="E28">
        <v>15</v>
      </c>
      <c r="F28" t="s">
        <v>62</v>
      </c>
      <c r="G28" s="1">
        <v>45931</v>
      </c>
      <c r="H28" s="1">
        <v>46022</v>
      </c>
      <c r="I28" t="s">
        <v>38</v>
      </c>
      <c r="J28" t="s">
        <v>56</v>
      </c>
      <c r="K28" s="4">
        <v>774537</v>
      </c>
      <c r="L28" s="4">
        <v>28297220</v>
      </c>
      <c r="M28" s="4">
        <v>20694319</v>
      </c>
      <c r="N28" s="4">
        <v>0</v>
      </c>
      <c r="O28" s="4">
        <v>42972952</v>
      </c>
      <c r="P28" s="4">
        <v>773047</v>
      </c>
      <c r="Q28" s="4">
        <v>1193843</v>
      </c>
      <c r="R28" s="4">
        <v>5453771</v>
      </c>
      <c r="S28" s="4">
        <v>1446559</v>
      </c>
      <c r="T28" s="4">
        <v>27808569</v>
      </c>
      <c r="U28" s="4">
        <v>368058</v>
      </c>
      <c r="V28" s="4">
        <v>2155506</v>
      </c>
      <c r="W28" s="4">
        <v>90534767</v>
      </c>
      <c r="X28">
        <v>509.8</v>
      </c>
      <c r="Y28" s="2">
        <v>7.0999999999999994E-2</v>
      </c>
      <c r="Z28" s="2">
        <v>0.248</v>
      </c>
      <c r="AA28" s="4">
        <v>2034913</v>
      </c>
      <c r="AB28" s="2">
        <v>7.1999999999999995E-2</v>
      </c>
      <c r="AC28" s="4">
        <v>28176627</v>
      </c>
    </row>
    <row r="29" spans="1:29" x14ac:dyDescent="0.35">
      <c r="A29" t="s">
        <v>95</v>
      </c>
      <c r="B29" t="s">
        <v>30</v>
      </c>
      <c r="C29">
        <v>106361110</v>
      </c>
      <c r="D29" t="s">
        <v>58</v>
      </c>
      <c r="E29">
        <v>30</v>
      </c>
      <c r="F29" t="s">
        <v>62</v>
      </c>
      <c r="G29" s="1">
        <v>45931</v>
      </c>
      <c r="H29" s="1">
        <v>46022</v>
      </c>
      <c r="I29" t="s">
        <v>38</v>
      </c>
      <c r="J29" t="s">
        <v>56</v>
      </c>
      <c r="K29" s="4">
        <v>229665</v>
      </c>
      <c r="L29" s="4">
        <v>11460731</v>
      </c>
      <c r="M29" s="4">
        <v>0</v>
      </c>
      <c r="N29" s="4">
        <v>0</v>
      </c>
      <c r="O29" s="4">
        <v>0</v>
      </c>
      <c r="P29" s="4">
        <v>2755015</v>
      </c>
      <c r="Q29" s="4">
        <v>888147</v>
      </c>
      <c r="R29" s="4">
        <v>1833750</v>
      </c>
      <c r="S29" s="4">
        <v>1169129</v>
      </c>
      <c r="T29" s="4">
        <v>8472212</v>
      </c>
      <c r="U29" s="4">
        <v>607273</v>
      </c>
      <c r="V29" s="4">
        <v>707749</v>
      </c>
      <c r="W29" s="4">
        <v>3376089</v>
      </c>
      <c r="X29">
        <v>27.4</v>
      </c>
      <c r="Y29" s="2">
        <v>0.43</v>
      </c>
      <c r="Z29" s="2">
        <v>0.35399999999999998</v>
      </c>
      <c r="AA29" s="4">
        <v>-1673497</v>
      </c>
      <c r="AB29" s="2">
        <v>-0.184</v>
      </c>
      <c r="AC29" s="4">
        <v>9079485</v>
      </c>
    </row>
    <row r="30" spans="1:29" x14ac:dyDescent="0.35">
      <c r="A30" t="s">
        <v>96</v>
      </c>
      <c r="B30" t="s">
        <v>30</v>
      </c>
      <c r="C30">
        <v>106361266</v>
      </c>
      <c r="D30" t="s">
        <v>58</v>
      </c>
      <c r="E30">
        <v>37</v>
      </c>
      <c r="F30" t="s">
        <v>62</v>
      </c>
      <c r="G30" s="1">
        <v>45931</v>
      </c>
      <c r="H30" s="1">
        <v>46022</v>
      </c>
      <c r="I30" t="s">
        <v>38</v>
      </c>
      <c r="J30" t="s">
        <v>56</v>
      </c>
      <c r="K30" s="4">
        <v>573834</v>
      </c>
      <c r="L30" s="4">
        <v>10997202</v>
      </c>
      <c r="M30" s="4">
        <v>0</v>
      </c>
      <c r="N30" s="4">
        <v>20894841</v>
      </c>
      <c r="O30" s="4">
        <v>0</v>
      </c>
      <c r="P30" s="4">
        <v>646360</v>
      </c>
      <c r="Q30" s="4">
        <v>2557326</v>
      </c>
      <c r="R30" s="4">
        <v>1387742</v>
      </c>
      <c r="S30" s="4">
        <v>970269</v>
      </c>
      <c r="T30" s="4">
        <v>7224646</v>
      </c>
      <c r="U30" s="4">
        <v>124718</v>
      </c>
      <c r="V30" s="4">
        <v>2137305</v>
      </c>
      <c r="W30" s="4">
        <v>5721352</v>
      </c>
      <c r="X30">
        <v>232.4</v>
      </c>
      <c r="Y30" s="2">
        <v>0.443</v>
      </c>
      <c r="Z30" s="2">
        <v>0.32600000000000001</v>
      </c>
      <c r="AA30" s="4">
        <v>-1510533</v>
      </c>
      <c r="AB30" s="2">
        <v>-0.20599999999999999</v>
      </c>
      <c r="AC30" s="4">
        <v>7349364</v>
      </c>
    </row>
    <row r="31" spans="1:29" x14ac:dyDescent="0.35">
      <c r="A31" t="s">
        <v>97</v>
      </c>
      <c r="B31" t="s">
        <v>30</v>
      </c>
      <c r="C31">
        <v>106130760</v>
      </c>
      <c r="D31" t="s">
        <v>74</v>
      </c>
      <c r="E31">
        <v>107</v>
      </c>
      <c r="F31" t="s">
        <v>62</v>
      </c>
      <c r="G31" s="1">
        <v>45931</v>
      </c>
      <c r="H31" s="1">
        <v>46022</v>
      </c>
      <c r="I31" t="s">
        <v>38</v>
      </c>
      <c r="J31" t="s">
        <v>76</v>
      </c>
      <c r="K31" s="4">
        <v>928666</v>
      </c>
      <c r="L31" s="4">
        <v>38657463</v>
      </c>
      <c r="M31" s="4">
        <v>8129</v>
      </c>
      <c r="N31" s="4">
        <v>1716552</v>
      </c>
      <c r="O31" s="4">
        <v>66244</v>
      </c>
      <c r="P31" s="4">
        <v>1262912</v>
      </c>
      <c r="Q31" s="4">
        <v>14582370</v>
      </c>
      <c r="R31" s="4">
        <v>10412445</v>
      </c>
      <c r="S31" s="4">
        <v>5108524</v>
      </c>
      <c r="T31" s="4">
        <v>42028509</v>
      </c>
      <c r="U31" s="4">
        <v>1851550</v>
      </c>
      <c r="V31" s="4">
        <v>748122</v>
      </c>
      <c r="W31" s="4">
        <v>28639395</v>
      </c>
      <c r="X31">
        <v>73.400000000000006</v>
      </c>
      <c r="Y31" s="2">
        <v>0.377</v>
      </c>
      <c r="Z31" s="2">
        <v>0.36899999999999999</v>
      </c>
      <c r="AA31" s="4">
        <v>5970718</v>
      </c>
      <c r="AB31" s="2">
        <v>0.13600000000000001</v>
      </c>
      <c r="AC31" s="4">
        <v>43880059</v>
      </c>
    </row>
    <row r="32" spans="1:29" x14ac:dyDescent="0.35">
      <c r="A32" t="s">
        <v>98</v>
      </c>
      <c r="B32" t="s">
        <v>30</v>
      </c>
      <c r="C32">
        <v>106060870</v>
      </c>
      <c r="D32" t="s">
        <v>99</v>
      </c>
      <c r="E32">
        <v>48</v>
      </c>
      <c r="F32" t="s">
        <v>62</v>
      </c>
      <c r="G32" s="1">
        <v>45931</v>
      </c>
      <c r="H32" s="1">
        <v>46022</v>
      </c>
      <c r="I32" t="s">
        <v>33</v>
      </c>
      <c r="J32" t="s">
        <v>39</v>
      </c>
      <c r="K32" s="4">
        <v>49383</v>
      </c>
      <c r="L32" s="4">
        <v>6642187</v>
      </c>
      <c r="M32" s="4">
        <v>0</v>
      </c>
      <c r="N32" s="4">
        <v>0</v>
      </c>
      <c r="O32" s="4">
        <v>0</v>
      </c>
      <c r="P32" s="4">
        <v>2476537</v>
      </c>
      <c r="Q32" s="4">
        <v>4998561</v>
      </c>
      <c r="R32" s="4">
        <v>1512877</v>
      </c>
      <c r="S32" s="4">
        <v>0</v>
      </c>
      <c r="T32" s="4">
        <v>11876601</v>
      </c>
      <c r="U32" s="4">
        <v>1279652</v>
      </c>
      <c r="V32" s="4">
        <v>0</v>
      </c>
      <c r="W32" s="4">
        <v>4230638</v>
      </c>
      <c r="X32">
        <v>58.4</v>
      </c>
      <c r="Y32" s="2">
        <v>0.629</v>
      </c>
      <c r="Z32" s="2">
        <v>0.127</v>
      </c>
      <c r="AA32" s="4">
        <v>6514066</v>
      </c>
      <c r="AB32" s="2">
        <v>0.495</v>
      </c>
      <c r="AC32" s="4">
        <v>13156253</v>
      </c>
    </row>
    <row r="33" spans="1:29" x14ac:dyDescent="0.35">
      <c r="A33" t="s">
        <v>100</v>
      </c>
      <c r="B33" t="s">
        <v>30</v>
      </c>
      <c r="C33">
        <v>106121002</v>
      </c>
      <c r="D33" t="s">
        <v>36</v>
      </c>
      <c r="E33">
        <v>78</v>
      </c>
      <c r="F33" t="s">
        <v>62</v>
      </c>
      <c r="G33" s="1">
        <v>45931</v>
      </c>
      <c r="H33" s="1">
        <v>46022</v>
      </c>
      <c r="I33" t="s">
        <v>33</v>
      </c>
      <c r="J33" t="s">
        <v>39</v>
      </c>
      <c r="K33" s="4">
        <v>225012</v>
      </c>
      <c r="L33" s="4">
        <v>14593454</v>
      </c>
      <c r="M33" s="4">
        <v>0</v>
      </c>
      <c r="N33" s="4">
        <v>0</v>
      </c>
      <c r="O33" s="4">
        <v>0</v>
      </c>
      <c r="P33" s="4">
        <v>215547</v>
      </c>
      <c r="Q33" s="4">
        <v>2920606</v>
      </c>
      <c r="R33" s="4">
        <v>5246504</v>
      </c>
      <c r="S33" s="4">
        <v>0</v>
      </c>
      <c r="T33" s="4">
        <v>16667851</v>
      </c>
      <c r="U33" s="4">
        <v>155499</v>
      </c>
      <c r="V33" s="4">
        <v>7520</v>
      </c>
      <c r="W33" s="4">
        <v>483268</v>
      </c>
      <c r="X33">
        <v>3.1</v>
      </c>
      <c r="Y33" s="2">
        <v>0.188</v>
      </c>
      <c r="Z33" s="2">
        <v>0.315</v>
      </c>
      <c r="AA33" s="4">
        <v>2237416</v>
      </c>
      <c r="AB33" s="2">
        <v>0.13300000000000001</v>
      </c>
      <c r="AC33" s="4">
        <v>16823350</v>
      </c>
    </row>
    <row r="34" spans="1:29" x14ac:dyDescent="0.35">
      <c r="A34" t="s">
        <v>101</v>
      </c>
      <c r="B34" t="s">
        <v>30</v>
      </c>
      <c r="C34">
        <v>106490964</v>
      </c>
      <c r="D34" t="s">
        <v>102</v>
      </c>
      <c r="E34">
        <v>38</v>
      </c>
      <c r="F34" t="s">
        <v>62</v>
      </c>
      <c r="G34" s="1">
        <v>45931</v>
      </c>
      <c r="H34" s="1">
        <v>46022</v>
      </c>
      <c r="I34" t="s">
        <v>33</v>
      </c>
      <c r="J34" t="s">
        <v>103</v>
      </c>
      <c r="K34" s="4">
        <v>425872</v>
      </c>
      <c r="L34" s="4">
        <v>17216706</v>
      </c>
      <c r="M34" s="4">
        <v>0</v>
      </c>
      <c r="N34" s="4">
        <v>0</v>
      </c>
      <c r="O34" s="4">
        <v>0</v>
      </c>
      <c r="P34" s="4">
        <v>460562</v>
      </c>
      <c r="Q34" s="4">
        <v>7522149</v>
      </c>
      <c r="R34" s="4">
        <v>791688</v>
      </c>
      <c r="S34" s="4">
        <v>1813317</v>
      </c>
      <c r="T34" s="4">
        <v>13757146</v>
      </c>
      <c r="U34" s="4">
        <v>701698</v>
      </c>
      <c r="V34" s="4">
        <v>-197</v>
      </c>
      <c r="W34" s="4">
        <v>12563751</v>
      </c>
      <c r="X34">
        <v>68.099999999999994</v>
      </c>
      <c r="Y34" s="2">
        <v>0.57999999999999996</v>
      </c>
      <c r="Z34" s="2">
        <v>0.189</v>
      </c>
      <c r="AA34" s="4">
        <v>-2758059</v>
      </c>
      <c r="AB34" s="2">
        <v>-0.191</v>
      </c>
      <c r="AC34" s="4">
        <v>14458844</v>
      </c>
    </row>
    <row r="35" spans="1:29" x14ac:dyDescent="0.35">
      <c r="A35" t="s">
        <v>104</v>
      </c>
      <c r="B35" t="s">
        <v>30</v>
      </c>
      <c r="C35">
        <v>106400524</v>
      </c>
      <c r="D35" t="s">
        <v>105</v>
      </c>
      <c r="E35">
        <v>162</v>
      </c>
      <c r="F35" t="s">
        <v>62</v>
      </c>
      <c r="G35" s="1">
        <v>45931</v>
      </c>
      <c r="H35" s="1">
        <v>46022</v>
      </c>
      <c r="I35" t="s">
        <v>33</v>
      </c>
      <c r="J35" t="s">
        <v>84</v>
      </c>
      <c r="K35" s="4">
        <v>1446482</v>
      </c>
      <c r="L35" s="4">
        <v>54304946</v>
      </c>
      <c r="M35" s="4">
        <v>0</v>
      </c>
      <c r="N35" s="4">
        <v>0</v>
      </c>
      <c r="O35" s="4">
        <v>0</v>
      </c>
      <c r="P35" s="4">
        <v>225181</v>
      </c>
      <c r="Q35" s="4">
        <v>4553851</v>
      </c>
      <c r="R35" s="4">
        <v>6818436</v>
      </c>
      <c r="S35" s="4">
        <v>4998199</v>
      </c>
      <c r="T35" s="4">
        <v>34928497</v>
      </c>
      <c r="U35" s="4">
        <v>315148</v>
      </c>
      <c r="V35" s="4">
        <v>0</v>
      </c>
      <c r="W35" s="4">
        <v>609170</v>
      </c>
      <c r="X35">
        <v>1</v>
      </c>
      <c r="Y35" s="2">
        <v>0.13700000000000001</v>
      </c>
      <c r="Z35" s="2">
        <v>0.33800000000000002</v>
      </c>
      <c r="AA35" s="4">
        <v>-19061301</v>
      </c>
      <c r="AB35" s="2">
        <v>-0.54100000000000004</v>
      </c>
      <c r="AC35" s="4">
        <v>35243645</v>
      </c>
    </row>
    <row r="36" spans="1:29" x14ac:dyDescent="0.35">
      <c r="A36" t="s">
        <v>106</v>
      </c>
      <c r="B36" t="s">
        <v>30</v>
      </c>
      <c r="C36">
        <v>106100697</v>
      </c>
      <c r="D36" t="s">
        <v>107</v>
      </c>
      <c r="E36">
        <v>123</v>
      </c>
      <c r="F36" t="s">
        <v>62</v>
      </c>
      <c r="G36" s="1">
        <v>45931</v>
      </c>
      <c r="H36" s="1">
        <v>46022</v>
      </c>
      <c r="I36" t="s">
        <v>33</v>
      </c>
      <c r="J36" t="s">
        <v>53</v>
      </c>
      <c r="K36" s="4">
        <v>39902</v>
      </c>
      <c r="L36" s="4">
        <v>14738545</v>
      </c>
      <c r="M36" s="4">
        <v>0</v>
      </c>
      <c r="N36" s="4">
        <v>0</v>
      </c>
      <c r="O36" s="4">
        <v>0</v>
      </c>
      <c r="P36" s="4">
        <v>9229670</v>
      </c>
      <c r="Q36" s="4">
        <v>0</v>
      </c>
      <c r="R36" s="4">
        <v>4291341</v>
      </c>
      <c r="S36" s="4">
        <v>0</v>
      </c>
      <c r="T36" s="4">
        <v>15893020</v>
      </c>
      <c r="U36" s="4">
        <v>187921</v>
      </c>
      <c r="V36" s="4">
        <v>34986</v>
      </c>
      <c r="W36" s="4">
        <v>557479</v>
      </c>
      <c r="X36">
        <v>3.5</v>
      </c>
      <c r="Y36" s="2">
        <v>0.58099999999999996</v>
      </c>
      <c r="Z36" s="2">
        <v>0.27</v>
      </c>
      <c r="AA36" s="4">
        <v>1377382</v>
      </c>
      <c r="AB36" s="2">
        <v>8.5999999999999993E-2</v>
      </c>
      <c r="AC36" s="4">
        <v>16080941</v>
      </c>
    </row>
    <row r="37" spans="1:29" x14ac:dyDescent="0.35">
      <c r="A37" t="s">
        <v>108</v>
      </c>
      <c r="B37" t="s">
        <v>30</v>
      </c>
      <c r="C37">
        <v>106200030</v>
      </c>
      <c r="D37" t="s">
        <v>109</v>
      </c>
      <c r="E37">
        <v>128</v>
      </c>
      <c r="F37" t="s">
        <v>62</v>
      </c>
      <c r="G37" s="1">
        <v>45931</v>
      </c>
      <c r="H37" s="1">
        <v>46022</v>
      </c>
      <c r="I37" t="s">
        <v>33</v>
      </c>
      <c r="J37" t="s">
        <v>53</v>
      </c>
      <c r="K37" s="4">
        <v>792190</v>
      </c>
      <c r="L37" s="4">
        <v>8594763</v>
      </c>
      <c r="M37" s="4">
        <v>0</v>
      </c>
      <c r="N37" s="4">
        <v>0</v>
      </c>
      <c r="O37" s="4">
        <v>0</v>
      </c>
      <c r="P37" s="4">
        <v>1821288</v>
      </c>
      <c r="Q37" s="4">
        <v>0</v>
      </c>
      <c r="R37" s="4">
        <v>246839</v>
      </c>
      <c r="S37" s="4">
        <v>282532</v>
      </c>
      <c r="T37" s="4">
        <v>12565590</v>
      </c>
      <c r="U37" s="4">
        <v>3761</v>
      </c>
      <c r="V37" s="4">
        <v>4071</v>
      </c>
      <c r="W37" s="4">
        <v>0</v>
      </c>
      <c r="X37">
        <v>0</v>
      </c>
      <c r="Y37" s="2">
        <v>0.14499999999999999</v>
      </c>
      <c r="Z37" s="2">
        <v>4.2000000000000003E-2</v>
      </c>
      <c r="AA37" s="4">
        <v>3978659</v>
      </c>
      <c r="AB37" s="2">
        <v>0.317</v>
      </c>
      <c r="AC37" s="4">
        <v>12569351</v>
      </c>
    </row>
    <row r="38" spans="1:29" x14ac:dyDescent="0.35">
      <c r="A38" t="s">
        <v>110</v>
      </c>
      <c r="B38" t="s">
        <v>30</v>
      </c>
      <c r="C38">
        <v>106364430</v>
      </c>
      <c r="D38" t="s">
        <v>58</v>
      </c>
      <c r="E38">
        <v>30</v>
      </c>
      <c r="F38" t="s">
        <v>62</v>
      </c>
      <c r="G38" s="1">
        <v>45931</v>
      </c>
      <c r="H38" s="1">
        <v>46022</v>
      </c>
      <c r="I38" t="s">
        <v>33</v>
      </c>
      <c r="J38" t="s">
        <v>56</v>
      </c>
      <c r="K38" s="4">
        <v>627196</v>
      </c>
      <c r="L38" s="4">
        <v>17283096</v>
      </c>
      <c r="M38" s="4">
        <v>0</v>
      </c>
      <c r="N38" s="4">
        <v>0</v>
      </c>
      <c r="O38" s="4">
        <v>0</v>
      </c>
      <c r="P38" s="4">
        <v>785110</v>
      </c>
      <c r="Q38" s="4">
        <v>7793718</v>
      </c>
      <c r="R38" s="4">
        <v>1432695</v>
      </c>
      <c r="S38" s="4">
        <v>3658722</v>
      </c>
      <c r="T38" s="4">
        <v>22536390</v>
      </c>
      <c r="U38" s="4">
        <v>9286</v>
      </c>
      <c r="V38" s="4">
        <v>0</v>
      </c>
      <c r="W38" s="4">
        <v>0</v>
      </c>
      <c r="X38">
        <v>0</v>
      </c>
      <c r="Y38" s="2">
        <v>0.38100000000000001</v>
      </c>
      <c r="Z38" s="2">
        <v>0.22600000000000001</v>
      </c>
      <c r="AA38" s="4">
        <v>5262580</v>
      </c>
      <c r="AB38" s="2">
        <v>0.23300000000000001</v>
      </c>
      <c r="AC38" s="4">
        <v>22545676</v>
      </c>
    </row>
    <row r="39" spans="1:29" x14ac:dyDescent="0.35">
      <c r="A39" t="s">
        <v>111</v>
      </c>
      <c r="B39" t="s">
        <v>30</v>
      </c>
      <c r="C39">
        <v>106491338</v>
      </c>
      <c r="D39" t="s">
        <v>102</v>
      </c>
      <c r="E39">
        <v>58</v>
      </c>
      <c r="F39" t="s">
        <v>62</v>
      </c>
      <c r="G39" s="1">
        <v>45931</v>
      </c>
      <c r="H39" s="1">
        <v>46022</v>
      </c>
      <c r="I39" t="s">
        <v>112</v>
      </c>
      <c r="J39" t="s">
        <v>103</v>
      </c>
      <c r="K39" s="4">
        <v>96918</v>
      </c>
      <c r="L39" s="4">
        <v>7900314</v>
      </c>
      <c r="M39" s="4">
        <v>0</v>
      </c>
      <c r="N39" s="4">
        <v>0</v>
      </c>
      <c r="O39" s="4">
        <v>0</v>
      </c>
      <c r="P39" s="4">
        <v>0</v>
      </c>
      <c r="Q39" s="4">
        <v>5807656</v>
      </c>
      <c r="R39" s="4">
        <v>4488809</v>
      </c>
      <c r="S39" s="4">
        <v>0</v>
      </c>
      <c r="T39" s="4">
        <v>15860054</v>
      </c>
      <c r="U39" s="4">
        <v>231452</v>
      </c>
      <c r="V39" s="4">
        <v>0</v>
      </c>
      <c r="W39" s="4">
        <v>0</v>
      </c>
      <c r="X39">
        <v>0</v>
      </c>
      <c r="Y39" s="2">
        <v>0.36599999999999999</v>
      </c>
      <c r="Z39" s="2">
        <v>0.28299999999999997</v>
      </c>
      <c r="AA39" s="4">
        <v>8191192</v>
      </c>
      <c r="AB39" s="2">
        <v>0.50900000000000001</v>
      </c>
      <c r="AC39" s="4">
        <v>16091506</v>
      </c>
    </row>
    <row r="40" spans="1:29" x14ac:dyDescent="0.35">
      <c r="A40" t="s">
        <v>113</v>
      </c>
      <c r="B40" t="s">
        <v>30</v>
      </c>
      <c r="C40">
        <v>106040802</v>
      </c>
      <c r="D40" t="s">
        <v>114</v>
      </c>
      <c r="E40">
        <v>106</v>
      </c>
      <c r="F40" t="s">
        <v>62</v>
      </c>
      <c r="G40" s="1">
        <v>45931</v>
      </c>
      <c r="H40" s="1">
        <v>46022</v>
      </c>
      <c r="I40" t="s">
        <v>60</v>
      </c>
      <c r="J40" t="s">
        <v>39</v>
      </c>
      <c r="K40" s="4">
        <v>143650</v>
      </c>
      <c r="L40" s="4">
        <v>7727094</v>
      </c>
      <c r="M40" s="4">
        <v>0</v>
      </c>
      <c r="N40" s="4">
        <v>0</v>
      </c>
      <c r="O40" s="4">
        <v>2641855</v>
      </c>
      <c r="P40" s="4">
        <v>9297</v>
      </c>
      <c r="Q40" s="4">
        <v>2386162</v>
      </c>
      <c r="R40" s="4">
        <v>3960139</v>
      </c>
      <c r="S40" s="4">
        <v>1080167</v>
      </c>
      <c r="T40" s="4">
        <v>8142183</v>
      </c>
      <c r="U40" s="4">
        <v>146073</v>
      </c>
      <c r="V40" s="4">
        <v>647</v>
      </c>
      <c r="W40" s="4">
        <v>3916969</v>
      </c>
      <c r="X40">
        <v>78.7</v>
      </c>
      <c r="Y40" s="2">
        <v>0.29399999999999998</v>
      </c>
      <c r="Z40" s="2">
        <v>0.61899999999999999</v>
      </c>
      <c r="AA40" s="4">
        <v>561809</v>
      </c>
      <c r="AB40" s="2">
        <v>6.8000000000000005E-2</v>
      </c>
      <c r="AC40" s="4">
        <v>8288256</v>
      </c>
    </row>
    <row r="41" spans="1:29" x14ac:dyDescent="0.35">
      <c r="A41" t="s">
        <v>115</v>
      </c>
      <c r="B41" t="s">
        <v>30</v>
      </c>
      <c r="C41">
        <v>106040937</v>
      </c>
      <c r="D41" t="s">
        <v>114</v>
      </c>
      <c r="E41">
        <v>259</v>
      </c>
      <c r="F41" t="s">
        <v>62</v>
      </c>
      <c r="G41" s="1">
        <v>45931</v>
      </c>
      <c r="H41" s="1">
        <v>46022</v>
      </c>
      <c r="I41" t="s">
        <v>60</v>
      </c>
      <c r="J41" t="s">
        <v>39</v>
      </c>
      <c r="K41" s="4">
        <v>1783202</v>
      </c>
      <c r="L41" s="4">
        <v>114400446</v>
      </c>
      <c r="M41" s="4">
        <v>36340884</v>
      </c>
      <c r="N41" s="4">
        <v>0</v>
      </c>
      <c r="O41" s="4">
        <v>66285</v>
      </c>
      <c r="P41" s="4">
        <v>1480308</v>
      </c>
      <c r="Q41" s="4">
        <v>40046957</v>
      </c>
      <c r="R41" s="4">
        <v>30655557</v>
      </c>
      <c r="S41" s="4">
        <v>12560934</v>
      </c>
      <c r="T41" s="4">
        <v>105455287</v>
      </c>
      <c r="U41" s="4">
        <v>1644668</v>
      </c>
      <c r="V41" s="4">
        <v>216979</v>
      </c>
      <c r="W41" s="4">
        <v>20071590</v>
      </c>
      <c r="X41">
        <v>45.6</v>
      </c>
      <c r="Y41" s="2">
        <v>0.39400000000000002</v>
      </c>
      <c r="Z41" s="2">
        <v>0.41</v>
      </c>
      <c r="AA41" s="4">
        <v>-7083512</v>
      </c>
      <c r="AB41" s="2">
        <v>-6.6000000000000003E-2</v>
      </c>
      <c r="AC41" s="4">
        <v>107099955</v>
      </c>
    </row>
    <row r="42" spans="1:29" x14ac:dyDescent="0.35">
      <c r="A42" t="s">
        <v>116</v>
      </c>
      <c r="B42" t="s">
        <v>30</v>
      </c>
      <c r="C42">
        <v>106084001</v>
      </c>
      <c r="D42" t="s">
        <v>117</v>
      </c>
      <c r="E42">
        <v>49</v>
      </c>
      <c r="F42" t="s">
        <v>62</v>
      </c>
      <c r="G42" s="1">
        <v>45931</v>
      </c>
      <c r="H42" s="1">
        <v>46022</v>
      </c>
      <c r="I42" t="s">
        <v>60</v>
      </c>
      <c r="J42" t="s">
        <v>39</v>
      </c>
      <c r="K42" s="4">
        <v>1010557</v>
      </c>
      <c r="L42" s="4">
        <v>41032342</v>
      </c>
      <c r="M42" s="4">
        <v>0</v>
      </c>
      <c r="N42" s="4">
        <v>0</v>
      </c>
      <c r="O42" s="4">
        <v>7524</v>
      </c>
      <c r="P42" s="4">
        <v>0</v>
      </c>
      <c r="Q42" s="4">
        <v>5365807</v>
      </c>
      <c r="R42" s="4">
        <v>10653982</v>
      </c>
      <c r="S42" s="4">
        <v>850948</v>
      </c>
      <c r="T42" s="4">
        <v>32752183</v>
      </c>
      <c r="U42" s="4">
        <v>86910</v>
      </c>
      <c r="V42" s="4">
        <v>677164</v>
      </c>
      <c r="W42" s="4">
        <v>4642309</v>
      </c>
      <c r="X42">
        <v>10.6</v>
      </c>
      <c r="Y42" s="2">
        <v>0.16400000000000001</v>
      </c>
      <c r="Z42" s="2">
        <v>0.35099999999999998</v>
      </c>
      <c r="AA42" s="4">
        <v>-7516085</v>
      </c>
      <c r="AB42" s="2">
        <v>-0.22900000000000001</v>
      </c>
      <c r="AC42" s="4">
        <v>32839093</v>
      </c>
    </row>
    <row r="43" spans="1:29" x14ac:dyDescent="0.35">
      <c r="A43" t="s">
        <v>118</v>
      </c>
      <c r="B43" t="s">
        <v>30</v>
      </c>
      <c r="C43">
        <v>106121080</v>
      </c>
      <c r="D43" t="s">
        <v>36</v>
      </c>
      <c r="E43">
        <v>153</v>
      </c>
      <c r="F43" t="s">
        <v>62</v>
      </c>
      <c r="G43" s="1">
        <v>45931</v>
      </c>
      <c r="H43" s="1">
        <v>46022</v>
      </c>
      <c r="I43" t="s">
        <v>60</v>
      </c>
      <c r="J43" t="s">
        <v>39</v>
      </c>
      <c r="K43" s="4">
        <v>2859945</v>
      </c>
      <c r="L43" s="4">
        <v>120000797</v>
      </c>
      <c r="M43" s="4">
        <v>0</v>
      </c>
      <c r="N43" s="4">
        <v>20009479</v>
      </c>
      <c r="O43" s="4">
        <v>0</v>
      </c>
      <c r="P43" s="4">
        <v>2670728</v>
      </c>
      <c r="Q43" s="4">
        <v>21371563</v>
      </c>
      <c r="R43" s="4">
        <v>33318334</v>
      </c>
      <c r="S43" s="4">
        <v>4208188</v>
      </c>
      <c r="T43" s="4">
        <v>105293087</v>
      </c>
      <c r="U43" s="4">
        <v>4418183</v>
      </c>
      <c r="V43" s="4">
        <v>441096</v>
      </c>
      <c r="W43" s="4">
        <v>0</v>
      </c>
      <c r="X43">
        <v>15.5</v>
      </c>
      <c r="Y43" s="2">
        <v>0.22800000000000001</v>
      </c>
      <c r="Z43" s="2">
        <v>0.35599999999999998</v>
      </c>
      <c r="AA43" s="4">
        <v>-9848431</v>
      </c>
      <c r="AB43" s="2">
        <v>-0.09</v>
      </c>
      <c r="AC43" s="4">
        <v>109711270</v>
      </c>
    </row>
    <row r="44" spans="1:29" x14ac:dyDescent="0.35">
      <c r="A44" t="s">
        <v>119</v>
      </c>
      <c r="B44" t="s">
        <v>30</v>
      </c>
      <c r="C44">
        <v>106171395</v>
      </c>
      <c r="D44" t="s">
        <v>120</v>
      </c>
      <c r="E44">
        <v>25</v>
      </c>
      <c r="F44" t="s">
        <v>62</v>
      </c>
      <c r="G44" s="1">
        <v>45931</v>
      </c>
      <c r="H44" s="1">
        <v>46022</v>
      </c>
      <c r="I44" t="s">
        <v>60</v>
      </c>
      <c r="J44" t="s">
        <v>39</v>
      </c>
      <c r="K44" s="4">
        <v>886608</v>
      </c>
      <c r="L44" s="4">
        <v>38875443</v>
      </c>
      <c r="M44" s="4">
        <v>0</v>
      </c>
      <c r="N44" s="4">
        <v>0</v>
      </c>
      <c r="O44" s="4">
        <v>0</v>
      </c>
      <c r="P44" s="4">
        <v>0</v>
      </c>
      <c r="Q44" s="4">
        <v>7470809</v>
      </c>
      <c r="R44" s="4">
        <v>7829388</v>
      </c>
      <c r="S44" s="4">
        <v>3462376</v>
      </c>
      <c r="T44" s="4">
        <v>29541560</v>
      </c>
      <c r="U44" s="4">
        <v>195655</v>
      </c>
      <c r="V44" s="4">
        <v>1027871</v>
      </c>
      <c r="W44" s="4">
        <v>2236</v>
      </c>
      <c r="X44">
        <v>0</v>
      </c>
      <c r="Y44" s="2">
        <v>0.253</v>
      </c>
      <c r="Z44" s="2">
        <v>0.38200000000000001</v>
      </c>
      <c r="AA44" s="4">
        <v>-8110357</v>
      </c>
      <c r="AB44" s="2">
        <v>-0.27300000000000002</v>
      </c>
      <c r="AC44" s="4">
        <v>29737215</v>
      </c>
    </row>
    <row r="45" spans="1:29" x14ac:dyDescent="0.35">
      <c r="A45" t="s">
        <v>121</v>
      </c>
      <c r="B45" t="s">
        <v>30</v>
      </c>
      <c r="C45">
        <v>106171049</v>
      </c>
      <c r="D45" t="s">
        <v>120</v>
      </c>
      <c r="E45">
        <v>25</v>
      </c>
      <c r="F45" t="s">
        <v>62</v>
      </c>
      <c r="G45" s="1">
        <v>45931</v>
      </c>
      <c r="H45" s="1">
        <v>46022</v>
      </c>
      <c r="I45" t="s">
        <v>60</v>
      </c>
      <c r="J45" t="s">
        <v>39</v>
      </c>
      <c r="K45" s="4">
        <v>954000</v>
      </c>
      <c r="L45" s="4">
        <v>48025212</v>
      </c>
      <c r="M45" s="4">
        <v>0</v>
      </c>
      <c r="N45" s="4">
        <v>0</v>
      </c>
      <c r="O45" s="4">
        <v>0</v>
      </c>
      <c r="P45" s="4">
        <v>3110369</v>
      </c>
      <c r="Q45" s="4">
        <v>8187640</v>
      </c>
      <c r="R45" s="4">
        <v>16185607</v>
      </c>
      <c r="S45" s="4">
        <v>3765057</v>
      </c>
      <c r="T45" s="4">
        <v>41095771</v>
      </c>
      <c r="U45" s="4">
        <v>1861287</v>
      </c>
      <c r="V45" s="4">
        <v>1312288</v>
      </c>
      <c r="W45" s="4">
        <v>61220902</v>
      </c>
      <c r="X45">
        <v>118.4</v>
      </c>
      <c r="Y45" s="2">
        <v>0.27500000000000002</v>
      </c>
      <c r="Z45" s="2">
        <v>0.48499999999999999</v>
      </c>
      <c r="AA45" s="4">
        <v>-3755866</v>
      </c>
      <c r="AB45" s="2">
        <v>-8.6999999999999994E-2</v>
      </c>
      <c r="AC45" s="4">
        <v>42957058</v>
      </c>
    </row>
    <row r="46" spans="1:29" x14ac:dyDescent="0.35">
      <c r="A46" t="s">
        <v>122</v>
      </c>
      <c r="B46" t="s">
        <v>30</v>
      </c>
      <c r="C46">
        <v>106184008</v>
      </c>
      <c r="D46" t="s">
        <v>123</v>
      </c>
      <c r="E46">
        <v>25</v>
      </c>
      <c r="F46" t="s">
        <v>62</v>
      </c>
      <c r="G46" s="1">
        <v>45931</v>
      </c>
      <c r="H46" s="1">
        <v>46022</v>
      </c>
      <c r="I46" t="s">
        <v>60</v>
      </c>
      <c r="J46" t="s">
        <v>39</v>
      </c>
      <c r="K46" s="4">
        <v>693086</v>
      </c>
      <c r="L46" s="4">
        <v>11607804</v>
      </c>
      <c r="M46" s="4">
        <v>0</v>
      </c>
      <c r="N46" s="4">
        <v>0</v>
      </c>
      <c r="O46" s="4">
        <v>0</v>
      </c>
      <c r="P46" s="4">
        <v>2147867</v>
      </c>
      <c r="Q46" s="4">
        <v>0</v>
      </c>
      <c r="R46" s="4">
        <v>3808252</v>
      </c>
      <c r="S46" s="4">
        <v>439209</v>
      </c>
      <c r="T46" s="4">
        <v>11336261</v>
      </c>
      <c r="U46" s="4">
        <v>14817</v>
      </c>
      <c r="V46" s="4">
        <v>0</v>
      </c>
      <c r="W46" s="4">
        <v>716</v>
      </c>
      <c r="X46">
        <v>0</v>
      </c>
      <c r="Y46" s="2">
        <v>0.189</v>
      </c>
      <c r="Z46" s="2">
        <v>0.375</v>
      </c>
      <c r="AA46" s="4">
        <v>-256726</v>
      </c>
      <c r="AB46" s="2">
        <v>-2.3E-2</v>
      </c>
      <c r="AC46" s="4">
        <v>11351078</v>
      </c>
    </row>
    <row r="47" spans="1:29" x14ac:dyDescent="0.35">
      <c r="A47" t="s">
        <v>124</v>
      </c>
      <c r="B47" t="s">
        <v>30</v>
      </c>
      <c r="C47">
        <v>106234038</v>
      </c>
      <c r="D47" t="s">
        <v>65</v>
      </c>
      <c r="E47">
        <v>25</v>
      </c>
      <c r="F47" t="s">
        <v>62</v>
      </c>
      <c r="G47" s="1">
        <v>45931</v>
      </c>
      <c r="H47" s="1">
        <v>46022</v>
      </c>
      <c r="I47" t="s">
        <v>60</v>
      </c>
      <c r="J47" t="s">
        <v>39</v>
      </c>
      <c r="K47" s="4">
        <v>897056</v>
      </c>
      <c r="L47" s="4">
        <v>25456369</v>
      </c>
      <c r="M47" s="4">
        <v>0</v>
      </c>
      <c r="N47" s="4">
        <v>0</v>
      </c>
      <c r="O47" s="4">
        <v>0</v>
      </c>
      <c r="P47" s="4">
        <v>19587</v>
      </c>
      <c r="Q47" s="4">
        <v>6233087</v>
      </c>
      <c r="R47" s="4">
        <v>14536458</v>
      </c>
      <c r="S47" s="4">
        <v>1743837</v>
      </c>
      <c r="T47" s="4">
        <v>30493932</v>
      </c>
      <c r="U47" s="4">
        <v>221288</v>
      </c>
      <c r="V47" s="4">
        <v>1395140</v>
      </c>
      <c r="W47" s="4">
        <v>72667679</v>
      </c>
      <c r="X47">
        <v>269.3</v>
      </c>
      <c r="Y47" s="2">
        <v>0.20499999999999999</v>
      </c>
      <c r="Z47" s="2">
        <v>0.53400000000000003</v>
      </c>
      <c r="AA47" s="4">
        <v>6653991</v>
      </c>
      <c r="AB47" s="2">
        <v>0.217</v>
      </c>
      <c r="AC47" s="4">
        <v>30715220</v>
      </c>
    </row>
    <row r="48" spans="1:29" x14ac:dyDescent="0.35">
      <c r="A48" t="s">
        <v>125</v>
      </c>
      <c r="B48" t="s">
        <v>30</v>
      </c>
      <c r="C48">
        <v>106231013</v>
      </c>
      <c r="D48" t="s">
        <v>65</v>
      </c>
      <c r="E48">
        <v>25</v>
      </c>
      <c r="F48" t="s">
        <v>62</v>
      </c>
      <c r="G48" s="1">
        <v>45931</v>
      </c>
      <c r="H48" s="1">
        <v>46022</v>
      </c>
      <c r="I48" t="s">
        <v>60</v>
      </c>
      <c r="J48" t="s">
        <v>39</v>
      </c>
      <c r="K48" s="4">
        <v>335288</v>
      </c>
      <c r="L48" s="4">
        <v>22424118</v>
      </c>
      <c r="M48" s="4">
        <v>0</v>
      </c>
      <c r="N48" s="4">
        <v>0</v>
      </c>
      <c r="O48" s="4">
        <v>0</v>
      </c>
      <c r="P48" s="4">
        <v>-1339590</v>
      </c>
      <c r="Q48" s="4">
        <v>4276021</v>
      </c>
      <c r="R48" s="4">
        <v>12480598</v>
      </c>
      <c r="S48" s="4">
        <v>2033978</v>
      </c>
      <c r="T48" s="4">
        <v>20426451</v>
      </c>
      <c r="U48" s="4">
        <v>365703</v>
      </c>
      <c r="V48" s="4">
        <v>347778</v>
      </c>
      <c r="W48" s="4">
        <v>12736828</v>
      </c>
      <c r="X48">
        <v>52.5</v>
      </c>
      <c r="Y48" s="2">
        <v>0.14399999999999999</v>
      </c>
      <c r="Z48" s="2">
        <v>0.71099999999999997</v>
      </c>
      <c r="AA48" s="4">
        <v>-1284186</v>
      </c>
      <c r="AB48" s="2">
        <v>-6.2E-2</v>
      </c>
      <c r="AC48" s="4">
        <v>20792154</v>
      </c>
    </row>
    <row r="49" spans="1:29" x14ac:dyDescent="0.35">
      <c r="A49" t="s">
        <v>126</v>
      </c>
      <c r="B49" t="s">
        <v>30</v>
      </c>
      <c r="C49">
        <v>106474007</v>
      </c>
      <c r="D49" t="s">
        <v>67</v>
      </c>
      <c r="E49">
        <v>28</v>
      </c>
      <c r="F49" t="s">
        <v>62</v>
      </c>
      <c r="G49" s="1">
        <v>45931</v>
      </c>
      <c r="H49" s="1">
        <v>46022</v>
      </c>
      <c r="I49" t="s">
        <v>60</v>
      </c>
      <c r="J49" t="s">
        <v>39</v>
      </c>
      <c r="K49" s="4">
        <v>1134774</v>
      </c>
      <c r="L49" s="4">
        <v>25078995</v>
      </c>
      <c r="M49" s="4">
        <v>0</v>
      </c>
      <c r="N49" s="4">
        <v>0</v>
      </c>
      <c r="O49" s="4">
        <v>0</v>
      </c>
      <c r="P49" s="4">
        <v>29328</v>
      </c>
      <c r="Q49" s="4">
        <v>3761129</v>
      </c>
      <c r="R49" s="4">
        <v>14401208</v>
      </c>
      <c r="S49" s="4">
        <v>2265625</v>
      </c>
      <c r="T49" s="4">
        <v>31354402</v>
      </c>
      <c r="U49" s="4">
        <v>396864</v>
      </c>
      <c r="V49" s="4">
        <v>0</v>
      </c>
      <c r="W49" s="4">
        <v>41426236</v>
      </c>
      <c r="X49">
        <v>157.4</v>
      </c>
      <c r="Y49" s="2">
        <v>0.121</v>
      </c>
      <c r="Z49" s="2">
        <v>0.53200000000000003</v>
      </c>
      <c r="AA49" s="4">
        <v>6672271</v>
      </c>
      <c r="AB49" s="2">
        <v>0.21</v>
      </c>
      <c r="AC49" s="4">
        <v>31751266</v>
      </c>
    </row>
    <row r="50" spans="1:29" x14ac:dyDescent="0.35">
      <c r="A50" t="s">
        <v>127</v>
      </c>
      <c r="B50" t="s">
        <v>30</v>
      </c>
      <c r="C50">
        <v>106090793</v>
      </c>
      <c r="D50" t="s">
        <v>128</v>
      </c>
      <c r="E50">
        <v>111</v>
      </c>
      <c r="F50" t="s">
        <v>62</v>
      </c>
      <c r="G50" s="1">
        <v>45931</v>
      </c>
      <c r="H50" s="1">
        <v>46022</v>
      </c>
      <c r="I50" t="s">
        <v>60</v>
      </c>
      <c r="J50" t="s">
        <v>79</v>
      </c>
      <c r="K50" s="4">
        <v>2633321</v>
      </c>
      <c r="L50" s="4">
        <v>66351346</v>
      </c>
      <c r="M50" s="4">
        <v>0</v>
      </c>
      <c r="N50" s="4">
        <v>135413781</v>
      </c>
      <c r="O50" s="4">
        <v>0</v>
      </c>
      <c r="P50" s="4">
        <v>1064735</v>
      </c>
      <c r="Q50" s="4">
        <v>5072576</v>
      </c>
      <c r="R50" s="4">
        <v>6980287</v>
      </c>
      <c r="S50" s="4">
        <v>2262089</v>
      </c>
      <c r="T50" s="4">
        <v>62082376</v>
      </c>
      <c r="U50" s="4">
        <v>5537393</v>
      </c>
      <c r="V50" s="4">
        <v>6483629</v>
      </c>
      <c r="W50" s="4">
        <v>28331391</v>
      </c>
      <c r="X50">
        <v>233.9</v>
      </c>
      <c r="Y50" s="2">
        <v>9.9000000000000005E-2</v>
      </c>
      <c r="Z50" s="2">
        <v>0.14899999999999999</v>
      </c>
      <c r="AA50" s="4">
        <v>7752052</v>
      </c>
      <c r="AB50" s="2">
        <v>0.115</v>
      </c>
      <c r="AC50" s="4">
        <v>67619769</v>
      </c>
    </row>
    <row r="51" spans="1:29" x14ac:dyDescent="0.35">
      <c r="A51" t="s">
        <v>129</v>
      </c>
      <c r="B51" t="s">
        <v>30</v>
      </c>
      <c r="C51">
        <v>106090933</v>
      </c>
      <c r="D51" t="s">
        <v>128</v>
      </c>
      <c r="E51">
        <v>111</v>
      </c>
      <c r="F51" t="s">
        <v>62</v>
      </c>
      <c r="G51" s="1">
        <v>45931</v>
      </c>
      <c r="H51" s="1">
        <v>46022</v>
      </c>
      <c r="I51" t="s">
        <v>60</v>
      </c>
      <c r="J51" t="s">
        <v>79</v>
      </c>
      <c r="K51" s="4">
        <v>4017843</v>
      </c>
      <c r="L51" s="4">
        <v>94085880</v>
      </c>
      <c r="M51" s="4">
        <v>0</v>
      </c>
      <c r="N51" s="4">
        <v>36562813</v>
      </c>
      <c r="O51" s="4">
        <v>0</v>
      </c>
      <c r="P51" s="4">
        <v>10026047</v>
      </c>
      <c r="Q51" s="4">
        <v>9245900</v>
      </c>
      <c r="R51" s="4">
        <v>22252539</v>
      </c>
      <c r="S51" s="4">
        <v>10317159</v>
      </c>
      <c r="T51" s="4">
        <v>92144534</v>
      </c>
      <c r="U51" s="4">
        <v>998489</v>
      </c>
      <c r="V51" s="4">
        <v>644104</v>
      </c>
      <c r="W51" s="4">
        <v>2978324</v>
      </c>
      <c r="X51">
        <v>40</v>
      </c>
      <c r="Y51" s="2">
        <v>0.20899999999999999</v>
      </c>
      <c r="Z51" s="2">
        <v>0.35299999999999998</v>
      </c>
      <c r="AA51" s="4">
        <v>-298753</v>
      </c>
      <c r="AB51" s="2">
        <v>-3.0000000000000001E-3</v>
      </c>
      <c r="AC51" s="4">
        <v>93143023</v>
      </c>
    </row>
    <row r="52" spans="1:29" x14ac:dyDescent="0.35">
      <c r="A52" t="s">
        <v>130</v>
      </c>
      <c r="B52" t="s">
        <v>30</v>
      </c>
      <c r="C52">
        <v>106291023</v>
      </c>
      <c r="D52" t="s">
        <v>78</v>
      </c>
      <c r="E52">
        <v>104</v>
      </c>
      <c r="F52" t="s">
        <v>62</v>
      </c>
      <c r="G52" s="1">
        <v>45931</v>
      </c>
      <c r="H52" s="1">
        <v>46022</v>
      </c>
      <c r="I52" t="s">
        <v>60</v>
      </c>
      <c r="J52" t="s">
        <v>79</v>
      </c>
      <c r="K52" s="4">
        <v>1717679</v>
      </c>
      <c r="L52" s="4">
        <v>52176328</v>
      </c>
      <c r="M52" s="4">
        <v>0</v>
      </c>
      <c r="N52" s="4">
        <v>285080952</v>
      </c>
      <c r="O52" s="4">
        <v>0</v>
      </c>
      <c r="P52" s="4">
        <v>491293</v>
      </c>
      <c r="Q52" s="4">
        <v>9346864</v>
      </c>
      <c r="R52" s="4">
        <v>18586882</v>
      </c>
      <c r="S52" s="4">
        <v>5780025</v>
      </c>
      <c r="T52" s="4">
        <v>55957208</v>
      </c>
      <c r="U52" s="4">
        <v>293434</v>
      </c>
      <c r="V52" s="4">
        <v>8781423</v>
      </c>
      <c r="W52" s="4">
        <v>14652018</v>
      </c>
      <c r="X52">
        <v>540.6</v>
      </c>
      <c r="Y52" s="2">
        <v>0.17599999999999999</v>
      </c>
      <c r="Z52" s="2">
        <v>0.435</v>
      </c>
      <c r="AA52" s="4">
        <v>12855737</v>
      </c>
      <c r="AB52" s="2">
        <v>0.22900000000000001</v>
      </c>
      <c r="AC52" s="4">
        <v>56250642</v>
      </c>
    </row>
    <row r="53" spans="1:29" x14ac:dyDescent="0.35">
      <c r="A53" t="s">
        <v>131</v>
      </c>
      <c r="B53" t="s">
        <v>30</v>
      </c>
      <c r="C53">
        <v>106580996</v>
      </c>
      <c r="D53" t="s">
        <v>132</v>
      </c>
      <c r="E53">
        <v>221</v>
      </c>
      <c r="F53" t="s">
        <v>62</v>
      </c>
      <c r="G53" s="1">
        <v>45931</v>
      </c>
      <c r="H53" s="1">
        <v>46022</v>
      </c>
      <c r="I53" t="s">
        <v>60</v>
      </c>
      <c r="J53" t="s">
        <v>79</v>
      </c>
      <c r="K53" s="4">
        <v>3715207</v>
      </c>
      <c r="L53" s="4">
        <v>135762750</v>
      </c>
      <c r="M53" s="4">
        <v>0</v>
      </c>
      <c r="N53" s="4">
        <v>0</v>
      </c>
      <c r="O53" s="4">
        <v>0</v>
      </c>
      <c r="P53" s="4">
        <v>1178493</v>
      </c>
      <c r="Q53" s="4">
        <v>24829235</v>
      </c>
      <c r="R53" s="4">
        <v>35021643</v>
      </c>
      <c r="S53" s="4">
        <v>8045776</v>
      </c>
      <c r="T53" s="4">
        <v>123740240</v>
      </c>
      <c r="U53" s="4">
        <v>2187106</v>
      </c>
      <c r="V53" s="4">
        <v>126</v>
      </c>
      <c r="W53" s="4">
        <v>36208</v>
      </c>
      <c r="X53">
        <v>0</v>
      </c>
      <c r="Y53" s="2">
        <v>0.21</v>
      </c>
      <c r="Z53" s="2">
        <v>0.34799999999999998</v>
      </c>
      <c r="AA53" s="4">
        <v>-9835278</v>
      </c>
      <c r="AB53" s="2">
        <v>-7.8E-2</v>
      </c>
      <c r="AC53" s="4">
        <v>125927346</v>
      </c>
    </row>
    <row r="54" spans="1:29" x14ac:dyDescent="0.35">
      <c r="A54" t="s">
        <v>133</v>
      </c>
      <c r="B54" t="s">
        <v>30</v>
      </c>
      <c r="C54">
        <v>106281078</v>
      </c>
      <c r="D54" t="s">
        <v>134</v>
      </c>
      <c r="E54">
        <v>150</v>
      </c>
      <c r="F54" t="s">
        <v>62</v>
      </c>
      <c r="G54" s="1">
        <v>45931</v>
      </c>
      <c r="H54" s="1">
        <v>46022</v>
      </c>
      <c r="I54" t="s">
        <v>60</v>
      </c>
      <c r="J54" t="s">
        <v>103</v>
      </c>
      <c r="K54" s="4">
        <v>2526335</v>
      </c>
      <c r="L54" s="4">
        <v>75702808</v>
      </c>
      <c r="M54" s="4">
        <v>0</v>
      </c>
      <c r="N54" s="4">
        <v>0</v>
      </c>
      <c r="O54" s="4">
        <v>0</v>
      </c>
      <c r="P54" s="4">
        <v>209190</v>
      </c>
      <c r="Q54" s="4">
        <v>6378608</v>
      </c>
      <c r="R54" s="4">
        <v>29498297</v>
      </c>
      <c r="S54" s="4">
        <v>1375914</v>
      </c>
      <c r="T54" s="4">
        <v>56040229</v>
      </c>
      <c r="U54" s="4">
        <v>1729583</v>
      </c>
      <c r="V54" s="4">
        <v>41831</v>
      </c>
      <c r="W54" s="4">
        <v>0</v>
      </c>
      <c r="X54">
        <v>0</v>
      </c>
      <c r="Y54" s="2">
        <v>0.11799999999999999</v>
      </c>
      <c r="Z54" s="2">
        <v>0.55100000000000005</v>
      </c>
      <c r="AA54" s="4">
        <v>-17891165</v>
      </c>
      <c r="AB54" s="2">
        <v>-0.31</v>
      </c>
      <c r="AC54" s="4">
        <v>57769812</v>
      </c>
    </row>
    <row r="55" spans="1:29" x14ac:dyDescent="0.35">
      <c r="A55" t="s">
        <v>135</v>
      </c>
      <c r="B55" t="s">
        <v>30</v>
      </c>
      <c r="C55">
        <v>106034002</v>
      </c>
      <c r="D55" t="s">
        <v>136</v>
      </c>
      <c r="E55">
        <v>52</v>
      </c>
      <c r="F55" t="s">
        <v>62</v>
      </c>
      <c r="G55" s="1">
        <v>45931</v>
      </c>
      <c r="H55" s="1">
        <v>46022</v>
      </c>
      <c r="I55" t="s">
        <v>60</v>
      </c>
      <c r="J55" t="s">
        <v>72</v>
      </c>
      <c r="K55" s="4">
        <v>1411452</v>
      </c>
      <c r="L55" s="4">
        <v>35639816</v>
      </c>
      <c r="M55" s="4">
        <v>21620</v>
      </c>
      <c r="N55" s="4">
        <v>0</v>
      </c>
      <c r="O55" s="4">
        <v>1576779</v>
      </c>
      <c r="P55" s="4">
        <v>0</v>
      </c>
      <c r="Q55" s="4">
        <v>3741374</v>
      </c>
      <c r="R55" s="4">
        <v>8073520</v>
      </c>
      <c r="S55" s="4">
        <v>4167962</v>
      </c>
      <c r="T55" s="4">
        <v>28897866</v>
      </c>
      <c r="U55" s="4">
        <v>146960</v>
      </c>
      <c r="V55" s="4">
        <v>1726545</v>
      </c>
      <c r="W55" s="4">
        <v>207193</v>
      </c>
      <c r="X55">
        <v>4.8</v>
      </c>
      <c r="Y55" s="2">
        <v>0.129</v>
      </c>
      <c r="Z55" s="2">
        <v>0.42399999999999999</v>
      </c>
      <c r="AA55" s="4">
        <v>-4868445</v>
      </c>
      <c r="AB55" s="2">
        <v>-0.16800000000000001</v>
      </c>
      <c r="AC55" s="4">
        <v>29044826</v>
      </c>
    </row>
    <row r="56" spans="1:29" x14ac:dyDescent="0.35">
      <c r="A56" t="s">
        <v>137</v>
      </c>
      <c r="B56" t="s">
        <v>30</v>
      </c>
      <c r="C56">
        <v>106050932</v>
      </c>
      <c r="D56" t="s">
        <v>138</v>
      </c>
      <c r="E56">
        <v>25</v>
      </c>
      <c r="F56" t="s">
        <v>62</v>
      </c>
      <c r="G56" s="1">
        <v>45931</v>
      </c>
      <c r="H56" s="1">
        <v>46022</v>
      </c>
      <c r="I56" t="s">
        <v>60</v>
      </c>
      <c r="J56" t="s">
        <v>72</v>
      </c>
      <c r="K56" s="4">
        <v>901526</v>
      </c>
      <c r="L56" s="4">
        <v>22319468</v>
      </c>
      <c r="M56" s="4">
        <v>0</v>
      </c>
      <c r="N56" s="4">
        <v>880746</v>
      </c>
      <c r="O56" s="4">
        <v>0</v>
      </c>
      <c r="P56" s="4">
        <v>979102</v>
      </c>
      <c r="Q56" s="4">
        <v>2652608</v>
      </c>
      <c r="R56" s="4">
        <v>7008154</v>
      </c>
      <c r="S56" s="4">
        <v>1592435</v>
      </c>
      <c r="T56" s="4">
        <v>19275591</v>
      </c>
      <c r="U56" s="4">
        <v>65989</v>
      </c>
      <c r="V56" s="4">
        <v>151897</v>
      </c>
      <c r="W56" s="4">
        <v>760052</v>
      </c>
      <c r="X56">
        <v>7</v>
      </c>
      <c r="Y56" s="2">
        <v>0.188</v>
      </c>
      <c r="Z56" s="2">
        <v>0.44600000000000001</v>
      </c>
      <c r="AA56" s="4">
        <v>-2825991</v>
      </c>
      <c r="AB56" s="2">
        <v>-0.14599999999999999</v>
      </c>
      <c r="AC56" s="4">
        <v>19341580</v>
      </c>
    </row>
    <row r="57" spans="1:29" x14ac:dyDescent="0.35">
      <c r="A57" t="s">
        <v>139</v>
      </c>
      <c r="B57" t="s">
        <v>30</v>
      </c>
      <c r="C57">
        <v>106240924</v>
      </c>
      <c r="D57" t="s">
        <v>140</v>
      </c>
      <c r="E57">
        <v>38</v>
      </c>
      <c r="F57" t="s">
        <v>62</v>
      </c>
      <c r="G57" s="1">
        <v>45931</v>
      </c>
      <c r="H57" s="1">
        <v>46022</v>
      </c>
      <c r="I57" t="s">
        <v>60</v>
      </c>
      <c r="J57" t="s">
        <v>72</v>
      </c>
      <c r="K57" s="4">
        <v>559574</v>
      </c>
      <c r="L57" s="4">
        <v>34599229</v>
      </c>
      <c r="M57" s="4">
        <v>0</v>
      </c>
      <c r="N57" s="4">
        <v>0</v>
      </c>
      <c r="O57" s="4">
        <v>63366</v>
      </c>
      <c r="P57" s="4">
        <v>268142</v>
      </c>
      <c r="Q57" s="4">
        <v>10095678</v>
      </c>
      <c r="R57" s="4">
        <v>5054905</v>
      </c>
      <c r="S57" s="4">
        <v>1903693</v>
      </c>
      <c r="T57" s="4">
        <v>31839866</v>
      </c>
      <c r="U57" s="4">
        <v>167541</v>
      </c>
      <c r="V57" s="4">
        <v>11540462</v>
      </c>
      <c r="W57" s="4">
        <v>3671914</v>
      </c>
      <c r="X57">
        <v>10</v>
      </c>
      <c r="Y57" s="2">
        <v>0.32500000000000001</v>
      </c>
      <c r="Z57" s="2">
        <v>0.219</v>
      </c>
      <c r="AA57" s="4">
        <v>8948640</v>
      </c>
      <c r="AB57" s="2">
        <v>0.28000000000000003</v>
      </c>
      <c r="AC57" s="4">
        <v>32007407</v>
      </c>
    </row>
    <row r="58" spans="1:29" x14ac:dyDescent="0.35">
      <c r="A58" t="s">
        <v>141</v>
      </c>
      <c r="B58" t="s">
        <v>30</v>
      </c>
      <c r="C58">
        <v>106270777</v>
      </c>
      <c r="D58" t="s">
        <v>142</v>
      </c>
      <c r="E58">
        <v>73</v>
      </c>
      <c r="F58" t="s">
        <v>62</v>
      </c>
      <c r="G58" s="1">
        <v>45931</v>
      </c>
      <c r="H58" s="1">
        <v>46022</v>
      </c>
      <c r="I58" t="s">
        <v>60</v>
      </c>
      <c r="J58" t="s">
        <v>84</v>
      </c>
      <c r="K58" s="4">
        <v>489788</v>
      </c>
      <c r="L58" s="4">
        <v>18066917</v>
      </c>
      <c r="M58" s="4">
        <v>0</v>
      </c>
      <c r="N58" s="4">
        <v>0</v>
      </c>
      <c r="O58" s="4">
        <v>12808</v>
      </c>
      <c r="P58" s="4">
        <v>173835</v>
      </c>
      <c r="Q58" s="4">
        <v>8663011</v>
      </c>
      <c r="R58" s="4">
        <v>4746363</v>
      </c>
      <c r="S58" s="4">
        <v>480718</v>
      </c>
      <c r="T58" s="4">
        <v>20627597</v>
      </c>
      <c r="U58" s="4">
        <v>413338</v>
      </c>
      <c r="V58" s="4">
        <v>150393</v>
      </c>
      <c r="W58" s="4">
        <v>23313637</v>
      </c>
      <c r="X58">
        <v>120.8</v>
      </c>
      <c r="Y58" s="2">
        <v>0.42799999999999999</v>
      </c>
      <c r="Z58" s="2">
        <v>0.253</v>
      </c>
      <c r="AA58" s="4">
        <v>3124411</v>
      </c>
      <c r="AB58" s="2">
        <v>0.14799999999999999</v>
      </c>
      <c r="AC58" s="4">
        <v>21040935</v>
      </c>
    </row>
    <row r="59" spans="1:29" x14ac:dyDescent="0.35">
      <c r="A59" t="s">
        <v>143</v>
      </c>
      <c r="B59" t="s">
        <v>30</v>
      </c>
      <c r="C59">
        <v>106400480</v>
      </c>
      <c r="D59" t="s">
        <v>105</v>
      </c>
      <c r="E59">
        <v>98</v>
      </c>
      <c r="F59" t="s">
        <v>62</v>
      </c>
      <c r="G59" s="1">
        <v>45931</v>
      </c>
      <c r="H59" s="1">
        <v>46022</v>
      </c>
      <c r="I59" t="s">
        <v>60</v>
      </c>
      <c r="J59" t="s">
        <v>84</v>
      </c>
      <c r="K59" s="4">
        <v>2160436</v>
      </c>
      <c r="L59" s="4">
        <v>60608550</v>
      </c>
      <c r="M59" s="4">
        <v>0</v>
      </c>
      <c r="N59" s="4">
        <v>0</v>
      </c>
      <c r="O59" s="4">
        <v>0</v>
      </c>
      <c r="P59" s="4">
        <v>298467</v>
      </c>
      <c r="Q59" s="4">
        <v>2634064</v>
      </c>
      <c r="R59" s="4">
        <v>22577358</v>
      </c>
      <c r="S59" s="4">
        <v>6157962</v>
      </c>
      <c r="T59" s="4">
        <v>65775913</v>
      </c>
      <c r="U59" s="4">
        <v>238400</v>
      </c>
      <c r="V59" s="4">
        <v>413360</v>
      </c>
      <c r="W59" s="4">
        <v>17090266</v>
      </c>
      <c r="X59">
        <v>26.6</v>
      </c>
      <c r="Y59" s="2">
        <v>4.4999999999999998E-2</v>
      </c>
      <c r="Z59" s="2">
        <v>0.437</v>
      </c>
      <c r="AA59" s="4">
        <v>5819123</v>
      </c>
      <c r="AB59" s="2">
        <v>8.7999999999999995E-2</v>
      </c>
      <c r="AC59" s="4">
        <v>66014313</v>
      </c>
    </row>
    <row r="60" spans="1:29" x14ac:dyDescent="0.35">
      <c r="A60" t="s">
        <v>144</v>
      </c>
      <c r="B60" t="s">
        <v>30</v>
      </c>
      <c r="C60">
        <v>106100005</v>
      </c>
      <c r="D60" t="s">
        <v>107</v>
      </c>
      <c r="E60">
        <v>352</v>
      </c>
      <c r="F60" t="s">
        <v>62</v>
      </c>
      <c r="G60" s="1">
        <v>45931</v>
      </c>
      <c r="H60" s="1">
        <v>46022</v>
      </c>
      <c r="I60" t="s">
        <v>60</v>
      </c>
      <c r="J60" t="s">
        <v>53</v>
      </c>
      <c r="K60" s="4">
        <v>9367309</v>
      </c>
      <c r="L60" s="4">
        <v>212202796</v>
      </c>
      <c r="M60" s="4">
        <v>0</v>
      </c>
      <c r="N60" s="4">
        <v>0</v>
      </c>
      <c r="O60" s="4">
        <v>0</v>
      </c>
      <c r="P60" s="4">
        <v>2611534</v>
      </c>
      <c r="Q60" s="4">
        <v>25728030</v>
      </c>
      <c r="R60" s="4">
        <v>43654586</v>
      </c>
      <c r="S60" s="4">
        <v>25209549</v>
      </c>
      <c r="T60" s="4">
        <v>200987389</v>
      </c>
      <c r="U60" s="4">
        <v>2330394</v>
      </c>
      <c r="V60" s="4">
        <v>311300</v>
      </c>
      <c r="W60" s="4">
        <v>4127</v>
      </c>
      <c r="X60">
        <v>0</v>
      </c>
      <c r="Y60" s="2">
        <v>0.14099999999999999</v>
      </c>
      <c r="Z60" s="2">
        <v>0.34300000000000003</v>
      </c>
      <c r="AA60" s="4">
        <v>-8573713</v>
      </c>
      <c r="AB60" s="2">
        <v>-4.2000000000000003E-2</v>
      </c>
      <c r="AC60" s="4">
        <v>203317783</v>
      </c>
    </row>
    <row r="61" spans="1:29" x14ac:dyDescent="0.35">
      <c r="A61" t="s">
        <v>145</v>
      </c>
      <c r="B61" t="s">
        <v>30</v>
      </c>
      <c r="C61">
        <v>106100797</v>
      </c>
      <c r="D61" t="s">
        <v>107</v>
      </c>
      <c r="E61">
        <v>49</v>
      </c>
      <c r="F61" t="s">
        <v>62</v>
      </c>
      <c r="G61" s="1">
        <v>45931</v>
      </c>
      <c r="H61" s="1">
        <v>46022</v>
      </c>
      <c r="I61" t="s">
        <v>60</v>
      </c>
      <c r="J61" t="s">
        <v>53</v>
      </c>
      <c r="K61" s="4">
        <v>166371</v>
      </c>
      <c r="L61" s="4">
        <v>58363020</v>
      </c>
      <c r="M61" s="4">
        <v>0</v>
      </c>
      <c r="N61" s="4">
        <v>0</v>
      </c>
      <c r="O61" s="4">
        <v>0</v>
      </c>
      <c r="P61" s="4">
        <v>5397128</v>
      </c>
      <c r="Q61" s="4">
        <v>29937725</v>
      </c>
      <c r="R61" s="4">
        <v>7758908</v>
      </c>
      <c r="S61" s="4">
        <v>2499048</v>
      </c>
      <c r="T61" s="4">
        <v>54766288</v>
      </c>
      <c r="U61" s="4">
        <v>2583682</v>
      </c>
      <c r="V61" s="4">
        <v>3691335</v>
      </c>
      <c r="W61" s="4">
        <v>194444655</v>
      </c>
      <c r="X61">
        <v>304</v>
      </c>
      <c r="Y61" s="2">
        <v>0.64500000000000002</v>
      </c>
      <c r="Z61" s="2">
        <v>0.187</v>
      </c>
      <c r="AA61" s="4">
        <v>2678285</v>
      </c>
      <c r="AB61" s="2">
        <v>4.7E-2</v>
      </c>
      <c r="AC61" s="4">
        <v>57349970</v>
      </c>
    </row>
    <row r="62" spans="1:29" x14ac:dyDescent="0.35">
      <c r="A62" t="s">
        <v>146</v>
      </c>
      <c r="B62" t="s">
        <v>30</v>
      </c>
      <c r="C62">
        <v>106154168</v>
      </c>
      <c r="D62" t="s">
        <v>52</v>
      </c>
      <c r="E62">
        <v>25</v>
      </c>
      <c r="F62" t="s">
        <v>62</v>
      </c>
      <c r="G62" s="1">
        <v>45931</v>
      </c>
      <c r="H62" s="1">
        <v>46022</v>
      </c>
      <c r="I62" t="s">
        <v>60</v>
      </c>
      <c r="J62" t="s">
        <v>53</v>
      </c>
      <c r="K62" s="4">
        <v>560207</v>
      </c>
      <c r="L62" s="4">
        <v>18931936</v>
      </c>
      <c r="M62" s="4">
        <v>0</v>
      </c>
      <c r="N62" s="4">
        <v>0</v>
      </c>
      <c r="O62" s="4">
        <v>0</v>
      </c>
      <c r="P62" s="4">
        <v>2945459</v>
      </c>
      <c r="Q62" s="4">
        <v>5724156</v>
      </c>
      <c r="R62" s="4">
        <v>4995613</v>
      </c>
      <c r="S62" s="4">
        <v>2391391</v>
      </c>
      <c r="T62" s="4">
        <v>21625430</v>
      </c>
      <c r="U62" s="4">
        <v>1646631</v>
      </c>
      <c r="V62" s="4">
        <v>753573</v>
      </c>
      <c r="W62" s="4">
        <v>34426134</v>
      </c>
      <c r="X62">
        <v>170.5</v>
      </c>
      <c r="Y62" s="2">
        <v>0.40100000000000002</v>
      </c>
      <c r="Z62" s="2">
        <v>0.34200000000000003</v>
      </c>
      <c r="AA62" s="4">
        <v>5093698</v>
      </c>
      <c r="AB62" s="2">
        <v>0.219</v>
      </c>
      <c r="AC62" s="4">
        <v>23272061</v>
      </c>
    </row>
    <row r="63" spans="1:29" x14ac:dyDescent="0.35">
      <c r="A63" t="s">
        <v>147</v>
      </c>
      <c r="B63" t="s">
        <v>30</v>
      </c>
      <c r="C63">
        <v>106150782</v>
      </c>
      <c r="D63" t="s">
        <v>52</v>
      </c>
      <c r="E63">
        <v>150</v>
      </c>
      <c r="F63" t="s">
        <v>62</v>
      </c>
      <c r="G63" s="1">
        <v>45931</v>
      </c>
      <c r="H63" s="1">
        <v>46022</v>
      </c>
      <c r="I63" t="s">
        <v>60</v>
      </c>
      <c r="J63" t="s">
        <v>53</v>
      </c>
      <c r="K63" s="4">
        <v>1370566</v>
      </c>
      <c r="L63" s="4">
        <v>43765754</v>
      </c>
      <c r="M63" s="4">
        <v>30548</v>
      </c>
      <c r="N63" s="4">
        <v>0</v>
      </c>
      <c r="O63" s="4">
        <v>14003927</v>
      </c>
      <c r="P63" s="4">
        <v>2986179</v>
      </c>
      <c r="Q63" s="4">
        <v>12859524</v>
      </c>
      <c r="R63" s="4">
        <v>17712623</v>
      </c>
      <c r="S63" s="4">
        <v>0</v>
      </c>
      <c r="T63" s="4">
        <v>50870591</v>
      </c>
      <c r="U63" s="4">
        <v>972323</v>
      </c>
      <c r="V63" s="4">
        <v>925273</v>
      </c>
      <c r="W63" s="4">
        <v>19083221</v>
      </c>
      <c r="X63">
        <v>71.099999999999994</v>
      </c>
      <c r="Y63" s="2">
        <v>0.311</v>
      </c>
      <c r="Z63" s="2">
        <v>0.34799999999999998</v>
      </c>
      <c r="AA63" s="4">
        <v>9002433</v>
      </c>
      <c r="AB63" s="2">
        <v>0.17399999999999999</v>
      </c>
      <c r="AC63" s="4">
        <v>51842914</v>
      </c>
    </row>
    <row r="64" spans="1:29" x14ac:dyDescent="0.35">
      <c r="A64" t="s">
        <v>148</v>
      </c>
      <c r="B64" t="s">
        <v>30</v>
      </c>
      <c r="C64">
        <v>106201281</v>
      </c>
      <c r="D64" t="s">
        <v>109</v>
      </c>
      <c r="E64">
        <v>103</v>
      </c>
      <c r="F64" t="s">
        <v>62</v>
      </c>
      <c r="G64" s="1">
        <v>45931</v>
      </c>
      <c r="H64" s="1">
        <v>46022</v>
      </c>
      <c r="I64" t="s">
        <v>60</v>
      </c>
      <c r="J64" t="s">
        <v>53</v>
      </c>
      <c r="K64" s="4">
        <v>191212</v>
      </c>
      <c r="L64" s="4">
        <v>30408504</v>
      </c>
      <c r="M64" s="4">
        <v>0</v>
      </c>
      <c r="N64" s="4">
        <v>0</v>
      </c>
      <c r="O64" s="4">
        <v>0</v>
      </c>
      <c r="P64" s="4">
        <v>868995</v>
      </c>
      <c r="Q64" s="4">
        <v>7275614</v>
      </c>
      <c r="R64" s="4">
        <v>3101759</v>
      </c>
      <c r="S64" s="4">
        <v>2753185</v>
      </c>
      <c r="T64" s="4">
        <v>17139336</v>
      </c>
      <c r="U64" s="4">
        <v>0</v>
      </c>
      <c r="V64" s="4">
        <v>0</v>
      </c>
      <c r="W64" s="4">
        <v>771379</v>
      </c>
      <c r="X64">
        <v>2.2999999999999998</v>
      </c>
      <c r="Y64" s="2">
        <v>0.47499999999999998</v>
      </c>
      <c r="Z64" s="2">
        <v>0.34200000000000003</v>
      </c>
      <c r="AA64" s="4">
        <v>-13269168</v>
      </c>
      <c r="AB64" s="2">
        <v>-0.77400000000000002</v>
      </c>
      <c r="AC64" s="4">
        <v>17139336</v>
      </c>
    </row>
    <row r="65" spans="1:29" x14ac:dyDescent="0.35">
      <c r="A65" t="s">
        <v>149</v>
      </c>
      <c r="B65" t="s">
        <v>30</v>
      </c>
      <c r="C65">
        <v>106204019</v>
      </c>
      <c r="D65" t="s">
        <v>109</v>
      </c>
      <c r="E65">
        <v>358</v>
      </c>
      <c r="F65" t="s">
        <v>62</v>
      </c>
      <c r="G65" s="1">
        <v>45931</v>
      </c>
      <c r="H65" s="1">
        <v>46022</v>
      </c>
      <c r="I65" t="s">
        <v>60</v>
      </c>
      <c r="J65" t="s">
        <v>53</v>
      </c>
      <c r="K65" s="4">
        <v>9515642</v>
      </c>
      <c r="L65" s="4">
        <v>225139150</v>
      </c>
      <c r="M65" s="4">
        <v>466353758</v>
      </c>
      <c r="N65" s="4">
        <v>1099472228</v>
      </c>
      <c r="O65" s="4">
        <v>12530995</v>
      </c>
      <c r="P65" s="4">
        <v>52501402</v>
      </c>
      <c r="Q65" s="4">
        <v>47903660</v>
      </c>
      <c r="R65" s="4">
        <v>148956</v>
      </c>
      <c r="S65" s="4">
        <v>0</v>
      </c>
      <c r="T65" s="4">
        <v>200031223</v>
      </c>
      <c r="U65" s="4">
        <v>9105492</v>
      </c>
      <c r="V65" s="4">
        <v>23906651</v>
      </c>
      <c r="W65" s="4">
        <v>25331041</v>
      </c>
      <c r="X65">
        <v>676.8</v>
      </c>
      <c r="Y65" s="2">
        <v>0.502</v>
      </c>
      <c r="Z65" s="2">
        <v>1E-3</v>
      </c>
      <c r="AA65" s="4">
        <v>7904216</v>
      </c>
      <c r="AB65" s="2">
        <v>3.7999999999999999E-2</v>
      </c>
      <c r="AC65" s="4">
        <v>209136715</v>
      </c>
    </row>
    <row r="66" spans="1:29" x14ac:dyDescent="0.35">
      <c r="A66" t="s">
        <v>150</v>
      </c>
      <c r="B66" t="s">
        <v>30</v>
      </c>
      <c r="C66">
        <v>106540816</v>
      </c>
      <c r="D66" t="s">
        <v>88</v>
      </c>
      <c r="E66">
        <v>108</v>
      </c>
      <c r="F66" t="s">
        <v>62</v>
      </c>
      <c r="G66" s="1">
        <v>45931</v>
      </c>
      <c r="H66" s="1">
        <v>46022</v>
      </c>
      <c r="I66" t="s">
        <v>60</v>
      </c>
      <c r="J66" t="s">
        <v>53</v>
      </c>
      <c r="K66" s="4">
        <v>675418</v>
      </c>
      <c r="L66" s="4">
        <v>26913841</v>
      </c>
      <c r="M66" s="4">
        <v>0</v>
      </c>
      <c r="N66" s="4">
        <v>0</v>
      </c>
      <c r="O66" s="4">
        <v>0</v>
      </c>
      <c r="P66" s="4">
        <v>1786993</v>
      </c>
      <c r="Q66" s="4">
        <v>5185309</v>
      </c>
      <c r="R66" s="4">
        <v>5308595</v>
      </c>
      <c r="S66" s="4">
        <v>2613996</v>
      </c>
      <c r="T66" s="4">
        <v>22451582</v>
      </c>
      <c r="U66" s="4">
        <v>1326283</v>
      </c>
      <c r="V66" s="4">
        <v>0</v>
      </c>
      <c r="W66" s="4">
        <v>2538</v>
      </c>
      <c r="X66">
        <v>0</v>
      </c>
      <c r="Y66" s="2">
        <v>0.311</v>
      </c>
      <c r="Z66" s="2">
        <v>0.35299999999999998</v>
      </c>
      <c r="AA66" s="4">
        <v>-3135976</v>
      </c>
      <c r="AB66" s="2">
        <v>-0.13200000000000001</v>
      </c>
      <c r="AC66" s="4">
        <v>23777865</v>
      </c>
    </row>
    <row r="67" spans="1:29" x14ac:dyDescent="0.35">
      <c r="A67" t="s">
        <v>151</v>
      </c>
      <c r="B67" t="s">
        <v>30</v>
      </c>
      <c r="C67">
        <v>106420522</v>
      </c>
      <c r="D67" t="s">
        <v>90</v>
      </c>
      <c r="E67">
        <v>11</v>
      </c>
      <c r="F67" t="s">
        <v>62</v>
      </c>
      <c r="G67" s="1">
        <v>45931</v>
      </c>
      <c r="H67" s="1">
        <v>46022</v>
      </c>
      <c r="I67" t="s">
        <v>60</v>
      </c>
      <c r="J67" t="s">
        <v>91</v>
      </c>
      <c r="K67" s="4">
        <v>630092</v>
      </c>
      <c r="L67" s="4">
        <v>8761824</v>
      </c>
      <c r="M67" s="4">
        <v>0</v>
      </c>
      <c r="N67" s="4">
        <v>0</v>
      </c>
      <c r="O67" s="4">
        <v>34291390</v>
      </c>
      <c r="P67" s="4">
        <v>18171</v>
      </c>
      <c r="Q67" s="4">
        <v>8729</v>
      </c>
      <c r="R67" s="4">
        <v>3716632</v>
      </c>
      <c r="S67" s="4">
        <v>116294</v>
      </c>
      <c r="T67" s="4">
        <v>8901446</v>
      </c>
      <c r="U67" s="4">
        <v>836939</v>
      </c>
      <c r="V67" s="4">
        <v>1566526</v>
      </c>
      <c r="W67" s="4">
        <v>13834921</v>
      </c>
      <c r="X67">
        <v>538.6</v>
      </c>
      <c r="Y67" s="2">
        <v>3.0000000000000001E-3</v>
      </c>
      <c r="Z67" s="2">
        <v>0.43099999999999999</v>
      </c>
      <c r="AA67" s="4">
        <v>2543087</v>
      </c>
      <c r="AB67" s="2">
        <v>0.26100000000000001</v>
      </c>
      <c r="AC67" s="4">
        <v>9738385</v>
      </c>
    </row>
    <row r="68" spans="1:29" x14ac:dyDescent="0.35">
      <c r="A68" t="s">
        <v>152</v>
      </c>
      <c r="B68" t="s">
        <v>30</v>
      </c>
      <c r="C68">
        <v>106560501</v>
      </c>
      <c r="D68" t="s">
        <v>153</v>
      </c>
      <c r="E68">
        <v>100</v>
      </c>
      <c r="F68" t="s">
        <v>62</v>
      </c>
      <c r="G68" s="1">
        <v>45931</v>
      </c>
      <c r="H68" s="1">
        <v>46022</v>
      </c>
      <c r="I68" t="s">
        <v>60</v>
      </c>
      <c r="J68" t="s">
        <v>91</v>
      </c>
      <c r="K68" s="4">
        <v>579361</v>
      </c>
      <c r="L68" s="4">
        <v>17054111</v>
      </c>
      <c r="M68" s="4">
        <v>0</v>
      </c>
      <c r="N68" s="4">
        <v>0</v>
      </c>
      <c r="O68" s="4">
        <v>0</v>
      </c>
      <c r="P68" s="4">
        <v>2168283</v>
      </c>
      <c r="Q68" s="4">
        <v>6365243</v>
      </c>
      <c r="R68" s="4">
        <v>4672822</v>
      </c>
      <c r="S68" s="4">
        <v>1103910</v>
      </c>
      <c r="T68" s="4">
        <v>16532117</v>
      </c>
      <c r="U68" s="4">
        <v>89224</v>
      </c>
      <c r="V68" s="4">
        <v>10076</v>
      </c>
      <c r="W68" s="4">
        <v>0</v>
      </c>
      <c r="X68">
        <v>0</v>
      </c>
      <c r="Y68" s="2">
        <v>0.51600000000000001</v>
      </c>
      <c r="Z68" s="2">
        <v>0.34899999999999998</v>
      </c>
      <c r="AA68" s="4">
        <v>-422694</v>
      </c>
      <c r="AB68" s="2">
        <v>-2.5000000000000001E-2</v>
      </c>
      <c r="AC68" s="4">
        <v>16621341</v>
      </c>
    </row>
    <row r="69" spans="1:29" x14ac:dyDescent="0.35">
      <c r="A69" t="s">
        <v>154</v>
      </c>
      <c r="B69" t="s">
        <v>30</v>
      </c>
      <c r="C69">
        <v>106362041</v>
      </c>
      <c r="D69" t="s">
        <v>58</v>
      </c>
      <c r="E69">
        <v>179</v>
      </c>
      <c r="F69" t="s">
        <v>62</v>
      </c>
      <c r="G69" s="1">
        <v>45931</v>
      </c>
      <c r="H69" s="1">
        <v>46022</v>
      </c>
      <c r="I69" t="s">
        <v>60</v>
      </c>
      <c r="J69" t="s">
        <v>56</v>
      </c>
      <c r="K69" s="4">
        <v>807294</v>
      </c>
      <c r="L69" s="4">
        <v>31571353</v>
      </c>
      <c r="M69" s="4">
        <v>0</v>
      </c>
      <c r="N69" s="4">
        <v>0</v>
      </c>
      <c r="O69" s="4">
        <v>0</v>
      </c>
      <c r="P69" s="4">
        <v>791595</v>
      </c>
      <c r="Q69" s="4">
        <v>11086716</v>
      </c>
      <c r="R69" s="4">
        <v>2476994</v>
      </c>
      <c r="S69" s="4">
        <v>3604361</v>
      </c>
      <c r="T69" s="4">
        <v>23573843</v>
      </c>
      <c r="U69" s="4">
        <v>143496</v>
      </c>
      <c r="V69" s="4">
        <v>-3035</v>
      </c>
      <c r="W69" s="4">
        <v>79791</v>
      </c>
      <c r="X69">
        <v>0.2</v>
      </c>
      <c r="Y69" s="2">
        <v>0.504</v>
      </c>
      <c r="Z69" s="2">
        <v>0.25800000000000001</v>
      </c>
      <c r="AA69" s="4">
        <v>-7857049</v>
      </c>
      <c r="AB69" s="2">
        <v>-0.33100000000000002</v>
      </c>
      <c r="AC69" s="4">
        <v>23717339</v>
      </c>
    </row>
    <row r="70" spans="1:29" x14ac:dyDescent="0.35">
      <c r="A70" t="s">
        <v>155</v>
      </c>
      <c r="B70" t="s">
        <v>30</v>
      </c>
      <c r="C70">
        <v>106514030</v>
      </c>
      <c r="D70" t="s">
        <v>156</v>
      </c>
      <c r="E70">
        <v>14</v>
      </c>
      <c r="F70" t="s">
        <v>62</v>
      </c>
      <c r="G70" s="1">
        <v>45931</v>
      </c>
      <c r="H70" s="1">
        <v>46022</v>
      </c>
      <c r="I70" t="s">
        <v>157</v>
      </c>
      <c r="J70" t="s">
        <v>79</v>
      </c>
      <c r="K70" s="4">
        <v>267214</v>
      </c>
      <c r="L70" s="4">
        <v>14782380</v>
      </c>
      <c r="M70" s="4">
        <v>0</v>
      </c>
      <c r="N70" s="4">
        <v>0</v>
      </c>
      <c r="O70" s="4">
        <v>0</v>
      </c>
      <c r="P70" s="4">
        <v>0</v>
      </c>
      <c r="Q70" s="4">
        <v>426491</v>
      </c>
      <c r="R70" s="4">
        <v>3941463</v>
      </c>
      <c r="S70" s="4">
        <v>476018</v>
      </c>
      <c r="T70" s="4">
        <v>10856544</v>
      </c>
      <c r="U70" s="4">
        <v>4162403</v>
      </c>
      <c r="V70" s="4">
        <v>-10</v>
      </c>
      <c r="W70" s="4">
        <v>13519343</v>
      </c>
      <c r="X70">
        <v>84.8</v>
      </c>
      <c r="Y70" s="2">
        <v>3.9E-2</v>
      </c>
      <c r="Z70" s="2">
        <v>0.40699999999999997</v>
      </c>
      <c r="AA70" s="4">
        <v>236557</v>
      </c>
      <c r="AB70" s="2">
        <v>1.6E-2</v>
      </c>
      <c r="AC70" s="4">
        <v>15018947</v>
      </c>
    </row>
    <row r="71" spans="1:29" x14ac:dyDescent="0.35">
      <c r="A71" t="s">
        <v>158</v>
      </c>
      <c r="B71" t="s">
        <v>159</v>
      </c>
      <c r="C71">
        <v>106124004</v>
      </c>
      <c r="D71" t="s">
        <v>36</v>
      </c>
      <c r="E71">
        <v>16</v>
      </c>
      <c r="F71" t="s">
        <v>62</v>
      </c>
      <c r="G71" s="1">
        <v>45931</v>
      </c>
      <c r="H71" s="1">
        <v>46022</v>
      </c>
      <c r="I71" t="s">
        <v>75</v>
      </c>
      <c r="J71" t="s">
        <v>39</v>
      </c>
      <c r="K71" s="4">
        <v>0</v>
      </c>
      <c r="L71" s="4">
        <v>2482054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748323</v>
      </c>
      <c r="S71" s="4">
        <v>0</v>
      </c>
      <c r="T71" s="4">
        <v>2570951</v>
      </c>
      <c r="U71" s="4">
        <v>0</v>
      </c>
      <c r="V71" s="4">
        <v>0</v>
      </c>
      <c r="W71" s="4">
        <v>0</v>
      </c>
      <c r="X71">
        <v>0</v>
      </c>
      <c r="Y71" s="2">
        <v>0</v>
      </c>
      <c r="Z71" s="2">
        <v>0.29099999999999998</v>
      </c>
      <c r="AA71" s="4">
        <v>88897</v>
      </c>
      <c r="AB71" s="2">
        <v>3.5000000000000003E-2</v>
      </c>
      <c r="AC71" s="4">
        <v>2570951</v>
      </c>
    </row>
    <row r="72" spans="1:29" x14ac:dyDescent="0.35">
      <c r="A72" t="s">
        <v>160</v>
      </c>
      <c r="B72" t="s">
        <v>159</v>
      </c>
      <c r="C72">
        <v>106514001</v>
      </c>
      <c r="D72" t="s">
        <v>156</v>
      </c>
      <c r="E72">
        <v>16</v>
      </c>
      <c r="F72" t="s">
        <v>62</v>
      </c>
      <c r="G72" s="1">
        <v>45931</v>
      </c>
      <c r="H72" s="1">
        <v>46022</v>
      </c>
      <c r="I72" t="s">
        <v>75</v>
      </c>
      <c r="J72" t="s">
        <v>79</v>
      </c>
      <c r="K72" s="4">
        <v>0</v>
      </c>
      <c r="L72" s="4">
        <v>2807022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709622</v>
      </c>
      <c r="U72" s="4">
        <v>0</v>
      </c>
      <c r="V72" s="4">
        <v>0</v>
      </c>
      <c r="W72" s="4">
        <v>0</v>
      </c>
      <c r="X72">
        <v>0</v>
      </c>
      <c r="Y72" s="2">
        <v>0</v>
      </c>
      <c r="Z72" s="2">
        <v>0</v>
      </c>
      <c r="AA72" s="4">
        <v>-2097400</v>
      </c>
      <c r="AB72" s="2">
        <v>-2.956</v>
      </c>
      <c r="AC72" s="4">
        <v>709622</v>
      </c>
    </row>
    <row r="73" spans="1:29" x14ac:dyDescent="0.35">
      <c r="A73" t="s">
        <v>161</v>
      </c>
      <c r="B73" t="s">
        <v>159</v>
      </c>
      <c r="C73">
        <v>106244027</v>
      </c>
      <c r="D73" t="s">
        <v>140</v>
      </c>
      <c r="E73">
        <v>16</v>
      </c>
      <c r="F73" t="s">
        <v>62</v>
      </c>
      <c r="G73" s="1">
        <v>45931</v>
      </c>
      <c r="H73" s="1">
        <v>46022</v>
      </c>
      <c r="I73" t="s">
        <v>75</v>
      </c>
      <c r="J73" t="s">
        <v>72</v>
      </c>
      <c r="K73" s="4">
        <v>0</v>
      </c>
      <c r="L73" s="4">
        <v>1720496</v>
      </c>
      <c r="M73" s="4">
        <v>0</v>
      </c>
      <c r="N73" s="4">
        <v>0</v>
      </c>
      <c r="O73" s="4">
        <v>0</v>
      </c>
      <c r="P73" s="4">
        <v>0</v>
      </c>
      <c r="Q73" s="4">
        <v>3304019</v>
      </c>
      <c r="R73" s="4">
        <v>0</v>
      </c>
      <c r="S73" s="4">
        <v>0</v>
      </c>
      <c r="T73" s="4">
        <v>3470186</v>
      </c>
      <c r="U73" s="4">
        <v>0</v>
      </c>
      <c r="V73" s="4">
        <v>0</v>
      </c>
      <c r="W73" s="4">
        <v>0</v>
      </c>
      <c r="X73">
        <v>0</v>
      </c>
      <c r="Y73" s="2">
        <v>0.95199999999999996</v>
      </c>
      <c r="Z73" s="2">
        <v>0</v>
      </c>
      <c r="AA73" s="4">
        <v>1749690</v>
      </c>
      <c r="AB73" s="2">
        <v>0.504</v>
      </c>
      <c r="AC73" s="4">
        <v>3470186</v>
      </c>
    </row>
    <row r="74" spans="1:29" x14ac:dyDescent="0.35">
      <c r="A74" t="s">
        <v>162</v>
      </c>
      <c r="B74" t="s">
        <v>159</v>
      </c>
      <c r="C74">
        <v>106404046</v>
      </c>
      <c r="D74" t="s">
        <v>105</v>
      </c>
      <c r="E74">
        <v>16</v>
      </c>
      <c r="F74" t="s">
        <v>62</v>
      </c>
      <c r="G74" s="1">
        <v>45931</v>
      </c>
      <c r="H74" s="1">
        <v>46022</v>
      </c>
      <c r="I74" t="s">
        <v>75</v>
      </c>
      <c r="J74" t="s">
        <v>84</v>
      </c>
      <c r="K74" s="4">
        <v>0</v>
      </c>
      <c r="L74" s="4">
        <v>1144159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1249118</v>
      </c>
      <c r="U74" s="4">
        <v>285271</v>
      </c>
      <c r="V74" s="4">
        <v>0</v>
      </c>
      <c r="W74" s="4">
        <v>1250</v>
      </c>
      <c r="X74">
        <v>0.1</v>
      </c>
      <c r="Y74" s="2">
        <v>0</v>
      </c>
      <c r="Z74" s="2">
        <v>0</v>
      </c>
      <c r="AA74" s="4">
        <v>390230</v>
      </c>
      <c r="AB74" s="2">
        <v>0.254</v>
      </c>
      <c r="AC74" s="4">
        <v>1534389</v>
      </c>
    </row>
    <row r="75" spans="1:29" x14ac:dyDescent="0.35">
      <c r="A75" t="s">
        <v>163</v>
      </c>
      <c r="B75" t="s">
        <v>159</v>
      </c>
      <c r="C75">
        <v>106524017</v>
      </c>
      <c r="D75" t="s">
        <v>69</v>
      </c>
      <c r="E75">
        <v>16</v>
      </c>
      <c r="F75" t="s">
        <v>62</v>
      </c>
      <c r="G75" s="1">
        <v>45931</v>
      </c>
      <c r="H75" s="1">
        <v>46022</v>
      </c>
      <c r="I75" t="s">
        <v>33</v>
      </c>
      <c r="J75" t="s">
        <v>39</v>
      </c>
      <c r="K75" s="4">
        <v>1320</v>
      </c>
      <c r="L75" s="4">
        <v>1480857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1736538</v>
      </c>
      <c r="U75" s="4">
        <v>14756</v>
      </c>
      <c r="V75" s="4">
        <v>6014</v>
      </c>
      <c r="W75" s="4">
        <v>1352986</v>
      </c>
      <c r="X75">
        <v>83.2</v>
      </c>
      <c r="Y75" s="2">
        <v>0</v>
      </c>
      <c r="Z75" s="2">
        <v>0</v>
      </c>
      <c r="AA75" s="4">
        <v>276451</v>
      </c>
      <c r="AB75" s="2">
        <v>0.158</v>
      </c>
      <c r="AC75" s="4">
        <v>1751294</v>
      </c>
    </row>
    <row r="76" spans="1:29" x14ac:dyDescent="0.35">
      <c r="A76" t="s">
        <v>164</v>
      </c>
      <c r="B76" t="s">
        <v>159</v>
      </c>
      <c r="C76">
        <v>106094002</v>
      </c>
      <c r="D76" t="s">
        <v>128</v>
      </c>
      <c r="E76">
        <v>16</v>
      </c>
      <c r="F76" t="s">
        <v>62</v>
      </c>
      <c r="G76" s="1">
        <v>45931</v>
      </c>
      <c r="H76" s="1">
        <v>46022</v>
      </c>
      <c r="I76" t="s">
        <v>33</v>
      </c>
      <c r="J76" t="s">
        <v>79</v>
      </c>
      <c r="K76" s="4">
        <v>2028</v>
      </c>
      <c r="L76" s="4">
        <v>1591025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1500003</v>
      </c>
      <c r="U76" s="4">
        <v>100000</v>
      </c>
      <c r="V76" s="4">
        <v>0</v>
      </c>
      <c r="W76" s="4">
        <v>0</v>
      </c>
      <c r="X76">
        <v>0</v>
      </c>
      <c r="Y76" s="2">
        <v>0</v>
      </c>
      <c r="Z76" s="2">
        <v>0</v>
      </c>
      <c r="AA76" s="4">
        <v>8978</v>
      </c>
      <c r="AB76" s="2">
        <v>6.0000000000000001E-3</v>
      </c>
      <c r="AC76" s="4">
        <v>1600003</v>
      </c>
    </row>
    <row r="77" spans="1:29" x14ac:dyDescent="0.35">
      <c r="A77" t="s">
        <v>165</v>
      </c>
      <c r="B77" t="s">
        <v>159</v>
      </c>
      <c r="C77">
        <v>106514005</v>
      </c>
      <c r="D77" t="s">
        <v>156</v>
      </c>
      <c r="E77">
        <v>16</v>
      </c>
      <c r="F77" t="s">
        <v>62</v>
      </c>
      <c r="G77" s="1">
        <v>45931</v>
      </c>
      <c r="H77" s="1">
        <v>46022</v>
      </c>
      <c r="I77" t="s">
        <v>33</v>
      </c>
      <c r="J77" t="s">
        <v>79</v>
      </c>
      <c r="K77" s="4">
        <v>0</v>
      </c>
      <c r="L77" s="4">
        <v>1684195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1689839</v>
      </c>
      <c r="U77" s="4">
        <v>0</v>
      </c>
      <c r="V77" s="4">
        <v>0</v>
      </c>
      <c r="W77" s="4">
        <v>528186</v>
      </c>
      <c r="X77">
        <v>28.5</v>
      </c>
      <c r="Y77" s="2">
        <v>0</v>
      </c>
      <c r="Z77" s="2">
        <v>0</v>
      </c>
      <c r="AA77" s="4">
        <v>5644</v>
      </c>
      <c r="AB77" s="2">
        <v>3.0000000000000001E-3</v>
      </c>
      <c r="AC77" s="4">
        <v>1689839</v>
      </c>
    </row>
    <row r="78" spans="1:29" x14ac:dyDescent="0.35">
      <c r="A78" t="s">
        <v>166</v>
      </c>
      <c r="B78" t="s">
        <v>159</v>
      </c>
      <c r="C78">
        <v>106514033</v>
      </c>
      <c r="D78" t="s">
        <v>156</v>
      </c>
      <c r="E78">
        <v>16</v>
      </c>
      <c r="F78" t="s">
        <v>62</v>
      </c>
      <c r="G78" s="1">
        <v>45931</v>
      </c>
      <c r="H78" s="1">
        <v>46022</v>
      </c>
      <c r="I78" t="s">
        <v>33</v>
      </c>
      <c r="J78" t="s">
        <v>79</v>
      </c>
      <c r="K78" s="4">
        <v>321</v>
      </c>
      <c r="L78" s="4">
        <v>1813921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1707284</v>
      </c>
      <c r="U78" s="4">
        <v>0</v>
      </c>
      <c r="V78" s="4">
        <v>0</v>
      </c>
      <c r="W78" s="4">
        <v>199565</v>
      </c>
      <c r="X78">
        <v>10</v>
      </c>
      <c r="Y78" s="2">
        <v>0</v>
      </c>
      <c r="Z78" s="2">
        <v>0</v>
      </c>
      <c r="AA78" s="4">
        <v>-106637</v>
      </c>
      <c r="AB78" s="2">
        <v>-6.2E-2</v>
      </c>
      <c r="AC78" s="4">
        <v>1707284</v>
      </c>
    </row>
    <row r="79" spans="1:29" x14ac:dyDescent="0.35">
      <c r="A79" t="s">
        <v>167</v>
      </c>
      <c r="B79" t="s">
        <v>168</v>
      </c>
      <c r="C79">
        <v>106105051</v>
      </c>
      <c r="D79" t="s">
        <v>107</v>
      </c>
      <c r="E79">
        <v>1500</v>
      </c>
      <c r="F79" t="s">
        <v>62</v>
      </c>
      <c r="G79" s="1">
        <v>45931</v>
      </c>
      <c r="H79" s="1">
        <v>46022</v>
      </c>
      <c r="I79" t="s">
        <v>169</v>
      </c>
      <c r="J79" t="s">
        <v>53</v>
      </c>
      <c r="K79" s="4">
        <v>0</v>
      </c>
      <c r="L79" s="4">
        <v>107010908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70758655</v>
      </c>
      <c r="S79" s="4">
        <v>0</v>
      </c>
      <c r="T79" s="4">
        <v>71467269</v>
      </c>
      <c r="U79" s="4">
        <v>0</v>
      </c>
      <c r="V79" s="4">
        <v>35543639</v>
      </c>
      <c r="W79" s="4">
        <v>0</v>
      </c>
      <c r="X79">
        <v>0</v>
      </c>
      <c r="Y79" s="2">
        <v>0</v>
      </c>
      <c r="Z79" s="2">
        <v>0.99</v>
      </c>
      <c r="AA79" s="4">
        <v>0</v>
      </c>
      <c r="AB79" s="2">
        <v>0</v>
      </c>
      <c r="AC79" s="4">
        <v>71467269</v>
      </c>
    </row>
    <row r="80" spans="1:29" x14ac:dyDescent="0.35">
      <c r="A80" t="s">
        <v>170</v>
      </c>
      <c r="B80" t="s">
        <v>168</v>
      </c>
      <c r="C80">
        <v>106541123</v>
      </c>
      <c r="D80" t="s">
        <v>88</v>
      </c>
      <c r="E80">
        <v>1210</v>
      </c>
      <c r="F80" t="s">
        <v>62</v>
      </c>
      <c r="G80" s="1">
        <v>45931</v>
      </c>
      <c r="H80" s="1">
        <v>46022</v>
      </c>
      <c r="I80" t="s">
        <v>169</v>
      </c>
      <c r="J80" t="s">
        <v>53</v>
      </c>
      <c r="K80" s="4">
        <v>0</v>
      </c>
      <c r="L80" s="4">
        <v>43269805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15835</v>
      </c>
      <c r="S80" s="4">
        <v>0</v>
      </c>
      <c r="T80" s="4">
        <v>39547</v>
      </c>
      <c r="U80" s="4">
        <v>0</v>
      </c>
      <c r="V80" s="4">
        <v>43230103</v>
      </c>
      <c r="W80" s="4">
        <v>0</v>
      </c>
      <c r="X80">
        <v>0</v>
      </c>
      <c r="Y80" s="2">
        <v>0</v>
      </c>
      <c r="Z80" s="2">
        <v>0.4</v>
      </c>
      <c r="AA80" s="4">
        <v>-155</v>
      </c>
      <c r="AB80" s="2">
        <v>-4.0000000000000001E-3</v>
      </c>
      <c r="AC80" s="4">
        <v>39547</v>
      </c>
    </row>
    <row r="81" spans="1:29" x14ac:dyDescent="0.35">
      <c r="A81" t="s">
        <v>171</v>
      </c>
      <c r="B81" t="s">
        <v>30</v>
      </c>
      <c r="C81">
        <v>106341326</v>
      </c>
      <c r="D81" t="s">
        <v>172</v>
      </c>
      <c r="E81">
        <v>50</v>
      </c>
      <c r="F81" t="s">
        <v>32</v>
      </c>
      <c r="G81" s="1">
        <v>45931</v>
      </c>
      <c r="H81" s="1">
        <v>46022</v>
      </c>
      <c r="J81" t="s">
        <v>79</v>
      </c>
      <c r="K81" s="4">
        <v>338028</v>
      </c>
      <c r="L81" s="4">
        <v>9780406</v>
      </c>
      <c r="M81" s="4">
        <v>0</v>
      </c>
      <c r="N81" s="4">
        <v>0</v>
      </c>
      <c r="O81" s="4">
        <v>0</v>
      </c>
      <c r="P81" s="4">
        <v>602602</v>
      </c>
      <c r="Q81" s="4">
        <v>0</v>
      </c>
      <c r="R81" s="4">
        <v>8532394</v>
      </c>
      <c r="S81" s="4">
        <v>1916191</v>
      </c>
      <c r="T81" s="4">
        <v>11839082</v>
      </c>
      <c r="U81" s="4">
        <v>5802</v>
      </c>
      <c r="V81" s="4">
        <v>15142</v>
      </c>
      <c r="W81" s="4">
        <v>0</v>
      </c>
      <c r="X81">
        <v>0</v>
      </c>
      <c r="Y81" s="2">
        <v>5.0999999999999997E-2</v>
      </c>
      <c r="Z81" s="2">
        <v>0.88300000000000001</v>
      </c>
      <c r="AA81" s="4">
        <v>2079620</v>
      </c>
      <c r="AB81" s="2">
        <v>0.17599999999999999</v>
      </c>
      <c r="AC81" s="4">
        <v>11844884</v>
      </c>
    </row>
    <row r="82" spans="1:29" x14ac:dyDescent="0.35">
      <c r="A82" t="s">
        <v>173</v>
      </c>
      <c r="B82" t="s">
        <v>30</v>
      </c>
      <c r="C82">
        <v>106394128</v>
      </c>
      <c r="D82" t="s">
        <v>174</v>
      </c>
      <c r="E82">
        <v>50</v>
      </c>
      <c r="F82" t="s">
        <v>32</v>
      </c>
      <c r="G82" s="1">
        <v>45931</v>
      </c>
      <c r="H82" s="1">
        <v>46022</v>
      </c>
      <c r="J82" t="s">
        <v>72</v>
      </c>
      <c r="K82" s="4">
        <v>331667</v>
      </c>
      <c r="L82" s="4">
        <v>9063323</v>
      </c>
      <c r="M82" s="4">
        <v>0</v>
      </c>
      <c r="N82" s="4">
        <v>0</v>
      </c>
      <c r="O82" s="4">
        <v>0</v>
      </c>
      <c r="P82" s="4">
        <v>788952</v>
      </c>
      <c r="Q82" s="4">
        <v>0</v>
      </c>
      <c r="R82" s="4">
        <v>8478195</v>
      </c>
      <c r="S82" s="4">
        <v>615939</v>
      </c>
      <c r="T82" s="4">
        <v>10373450</v>
      </c>
      <c r="U82" s="4">
        <v>120</v>
      </c>
      <c r="V82" s="4">
        <v>15218</v>
      </c>
      <c r="W82" s="4">
        <v>164725</v>
      </c>
      <c r="X82">
        <v>1.7</v>
      </c>
      <c r="Y82" s="2">
        <v>7.5999999999999998E-2</v>
      </c>
      <c r="Z82" s="2">
        <v>0.877</v>
      </c>
      <c r="AA82" s="4">
        <v>1325465</v>
      </c>
      <c r="AB82" s="2">
        <v>0.128</v>
      </c>
      <c r="AC82" s="4">
        <v>10373570</v>
      </c>
    </row>
    <row r="83" spans="1:29" x14ac:dyDescent="0.35">
      <c r="A83" t="s">
        <v>175</v>
      </c>
      <c r="B83" t="s">
        <v>30</v>
      </c>
      <c r="C83">
        <v>106450949</v>
      </c>
      <c r="D83" t="s">
        <v>48</v>
      </c>
      <c r="E83">
        <v>266</v>
      </c>
      <c r="F83" t="s">
        <v>32</v>
      </c>
      <c r="G83" s="1">
        <v>45931</v>
      </c>
      <c r="H83" s="1">
        <v>46022</v>
      </c>
      <c r="I83" t="s">
        <v>63</v>
      </c>
      <c r="J83" t="s">
        <v>39</v>
      </c>
      <c r="K83" s="4">
        <v>3559041</v>
      </c>
      <c r="L83" s="4">
        <v>148036319</v>
      </c>
      <c r="M83" s="4">
        <v>0</v>
      </c>
      <c r="N83" s="4">
        <v>1502682700</v>
      </c>
      <c r="O83" s="4">
        <v>0</v>
      </c>
      <c r="P83" s="4">
        <v>2310549</v>
      </c>
      <c r="Q83" s="4">
        <v>22401382</v>
      </c>
      <c r="R83" s="4">
        <v>53360078</v>
      </c>
      <c r="S83" s="4">
        <v>7403365</v>
      </c>
      <c r="T83" s="4">
        <v>149449351</v>
      </c>
      <c r="U83" s="4">
        <v>1890630</v>
      </c>
      <c r="V83" s="4">
        <v>44855353</v>
      </c>
      <c r="W83" s="4">
        <v>49116796</v>
      </c>
      <c r="X83">
        <v>977.4</v>
      </c>
      <c r="Y83" s="2">
        <v>0.16500000000000001</v>
      </c>
      <c r="Z83" s="2">
        <v>0.40699999999999997</v>
      </c>
      <c r="AA83" s="4">
        <v>48159015</v>
      </c>
      <c r="AB83" s="2">
        <v>0.318</v>
      </c>
      <c r="AC83" s="4">
        <v>151339981</v>
      </c>
    </row>
    <row r="84" spans="1:29" x14ac:dyDescent="0.35">
      <c r="A84" t="s">
        <v>176</v>
      </c>
      <c r="B84" t="s">
        <v>30</v>
      </c>
      <c r="C84">
        <v>106340947</v>
      </c>
      <c r="D84" t="s">
        <v>172</v>
      </c>
      <c r="E84">
        <v>313</v>
      </c>
      <c r="F84" t="s">
        <v>32</v>
      </c>
      <c r="G84" s="1">
        <v>45931</v>
      </c>
      <c r="H84" s="1">
        <v>46022</v>
      </c>
      <c r="I84" t="s">
        <v>63</v>
      </c>
      <c r="J84" t="s">
        <v>79</v>
      </c>
      <c r="K84" s="4">
        <v>5060505</v>
      </c>
      <c r="L84" s="4">
        <v>193759520</v>
      </c>
      <c r="M84" s="4">
        <v>0</v>
      </c>
      <c r="N84" s="4">
        <v>145719802</v>
      </c>
      <c r="O84" s="4">
        <v>0</v>
      </c>
      <c r="P84" s="4">
        <v>1369062</v>
      </c>
      <c r="Q84" s="4">
        <v>20017590</v>
      </c>
      <c r="R84" s="4">
        <v>37098041</v>
      </c>
      <c r="S84" s="4">
        <v>57292882</v>
      </c>
      <c r="T84" s="4">
        <v>204233405</v>
      </c>
      <c r="U84" s="4">
        <v>811049</v>
      </c>
      <c r="V84" s="4">
        <v>5724594</v>
      </c>
      <c r="W84" s="4">
        <v>55645192</v>
      </c>
      <c r="X84">
        <v>97.1</v>
      </c>
      <c r="Y84" s="2">
        <v>0.105</v>
      </c>
      <c r="Z84" s="2">
        <v>0.46200000000000002</v>
      </c>
      <c r="AA84" s="4">
        <v>17009528</v>
      </c>
      <c r="AB84" s="2">
        <v>8.3000000000000004E-2</v>
      </c>
      <c r="AC84" s="4">
        <v>205044454</v>
      </c>
    </row>
    <row r="85" spans="1:29" x14ac:dyDescent="0.35">
      <c r="A85" t="s">
        <v>177</v>
      </c>
      <c r="B85" t="s">
        <v>30</v>
      </c>
      <c r="C85">
        <v>106344029</v>
      </c>
      <c r="D85" t="s">
        <v>172</v>
      </c>
      <c r="E85">
        <v>106</v>
      </c>
      <c r="F85" t="s">
        <v>32</v>
      </c>
      <c r="G85" s="1">
        <v>45931</v>
      </c>
      <c r="H85" s="1">
        <v>46022</v>
      </c>
      <c r="I85" t="s">
        <v>63</v>
      </c>
      <c r="J85" t="s">
        <v>79</v>
      </c>
      <c r="K85" s="4">
        <v>1568244</v>
      </c>
      <c r="L85" s="4">
        <v>63987792</v>
      </c>
      <c r="M85" s="4">
        <v>0</v>
      </c>
      <c r="N85" s="4">
        <v>847544327</v>
      </c>
      <c r="O85" s="4">
        <v>0</v>
      </c>
      <c r="P85" s="4">
        <v>298778</v>
      </c>
      <c r="Q85" s="4">
        <v>6166722</v>
      </c>
      <c r="R85" s="4">
        <v>9921226</v>
      </c>
      <c r="S85" s="4">
        <v>8589758</v>
      </c>
      <c r="T85" s="4">
        <v>76452216</v>
      </c>
      <c r="U85" s="4">
        <v>122301</v>
      </c>
      <c r="V85" s="4">
        <v>25118129</v>
      </c>
      <c r="W85" s="4">
        <v>22777094</v>
      </c>
      <c r="X85" s="3">
        <v>1268.8</v>
      </c>
      <c r="Y85" s="2">
        <v>8.5000000000000006E-2</v>
      </c>
      <c r="Z85" s="2">
        <v>0.24199999999999999</v>
      </c>
      <c r="AA85" s="4">
        <v>37704854</v>
      </c>
      <c r="AB85" s="2">
        <v>0.49199999999999999</v>
      </c>
      <c r="AC85" s="4">
        <v>76574517</v>
      </c>
    </row>
    <row r="86" spans="1:29" x14ac:dyDescent="0.35">
      <c r="A86" t="s">
        <v>178</v>
      </c>
      <c r="B86" t="s">
        <v>30</v>
      </c>
      <c r="C86">
        <v>106281047</v>
      </c>
      <c r="D86" t="s">
        <v>134</v>
      </c>
      <c r="E86">
        <v>198</v>
      </c>
      <c r="F86" t="s">
        <v>32</v>
      </c>
      <c r="G86" s="1">
        <v>45931</v>
      </c>
      <c r="H86" s="1">
        <v>46022</v>
      </c>
      <c r="I86" t="s">
        <v>63</v>
      </c>
      <c r="J86" t="s">
        <v>103</v>
      </c>
      <c r="K86" s="4">
        <v>2388487</v>
      </c>
      <c r="L86" s="4">
        <v>90840122</v>
      </c>
      <c r="M86" s="4">
        <v>0</v>
      </c>
      <c r="N86" s="4">
        <v>21828235</v>
      </c>
      <c r="O86" s="4">
        <v>0</v>
      </c>
      <c r="P86" s="4">
        <v>1732802</v>
      </c>
      <c r="Q86" s="4">
        <v>19092335</v>
      </c>
      <c r="R86" s="4">
        <v>22737915</v>
      </c>
      <c r="S86" s="4">
        <v>6618943</v>
      </c>
      <c r="T86" s="4">
        <v>90806908</v>
      </c>
      <c r="U86" s="4">
        <v>2783695</v>
      </c>
      <c r="V86" s="4">
        <v>959543</v>
      </c>
      <c r="W86" s="4">
        <v>137358348</v>
      </c>
      <c r="X86">
        <v>163.80000000000001</v>
      </c>
      <c r="Y86" s="2">
        <v>0.22900000000000001</v>
      </c>
      <c r="Z86" s="2">
        <v>0.32300000000000001</v>
      </c>
      <c r="AA86" s="4">
        <v>3710024</v>
      </c>
      <c r="AB86" s="2">
        <v>0.04</v>
      </c>
      <c r="AC86" s="4">
        <v>93590603</v>
      </c>
    </row>
    <row r="87" spans="1:29" x14ac:dyDescent="0.35">
      <c r="A87" t="s">
        <v>179</v>
      </c>
      <c r="B87" t="s">
        <v>30</v>
      </c>
      <c r="C87">
        <v>106491064</v>
      </c>
      <c r="D87" t="s">
        <v>102</v>
      </c>
      <c r="E87">
        <v>329</v>
      </c>
      <c r="F87" t="s">
        <v>32</v>
      </c>
      <c r="G87" s="1">
        <v>45931</v>
      </c>
      <c r="H87" s="1">
        <v>46022</v>
      </c>
      <c r="I87" t="s">
        <v>63</v>
      </c>
      <c r="J87" t="s">
        <v>103</v>
      </c>
      <c r="K87" s="4">
        <v>5588491</v>
      </c>
      <c r="L87" s="4">
        <v>186999163</v>
      </c>
      <c r="M87" s="4">
        <v>0</v>
      </c>
      <c r="N87" s="4">
        <v>31979957</v>
      </c>
      <c r="O87" s="4">
        <v>0</v>
      </c>
      <c r="P87" s="4">
        <v>2756352</v>
      </c>
      <c r="Q87" s="4">
        <v>36501651</v>
      </c>
      <c r="R87" s="4">
        <v>53306580</v>
      </c>
      <c r="S87" s="4">
        <v>14092694</v>
      </c>
      <c r="T87" s="4">
        <v>193122278</v>
      </c>
      <c r="U87" s="4">
        <v>3356280</v>
      </c>
      <c r="V87" s="4">
        <v>2137721</v>
      </c>
      <c r="W87" s="4">
        <v>0</v>
      </c>
      <c r="X87">
        <v>16</v>
      </c>
      <c r="Y87" s="2">
        <v>0.20300000000000001</v>
      </c>
      <c r="Z87" s="2">
        <v>0.34899999999999998</v>
      </c>
      <c r="AA87" s="4">
        <v>11617116</v>
      </c>
      <c r="AB87" s="2">
        <v>5.8999999999999997E-2</v>
      </c>
      <c r="AC87" s="4">
        <v>196478558</v>
      </c>
    </row>
    <row r="88" spans="1:29" x14ac:dyDescent="0.35">
      <c r="A88" t="s">
        <v>180</v>
      </c>
      <c r="B88" t="s">
        <v>30</v>
      </c>
      <c r="C88">
        <v>106410817</v>
      </c>
      <c r="D88" t="s">
        <v>181</v>
      </c>
      <c r="E88">
        <v>377</v>
      </c>
      <c r="F88" t="s">
        <v>32</v>
      </c>
      <c r="G88" s="1">
        <v>45931</v>
      </c>
      <c r="H88" s="1">
        <v>46022</v>
      </c>
      <c r="I88" t="s">
        <v>63</v>
      </c>
      <c r="J88" t="s">
        <v>182</v>
      </c>
      <c r="K88" s="4">
        <v>332776</v>
      </c>
      <c r="L88" s="4">
        <v>41311062</v>
      </c>
      <c r="M88" s="4">
        <v>0</v>
      </c>
      <c r="N88" s="4">
        <v>0</v>
      </c>
      <c r="O88" s="4">
        <v>0</v>
      </c>
      <c r="P88" s="4">
        <v>6890756</v>
      </c>
      <c r="Q88" s="4">
        <v>49473971</v>
      </c>
      <c r="R88" s="4">
        <v>13161108</v>
      </c>
      <c r="S88" s="4">
        <v>13360276</v>
      </c>
      <c r="T88" s="4">
        <v>32222696</v>
      </c>
      <c r="U88" s="4">
        <v>131586</v>
      </c>
      <c r="V88" s="4">
        <v>252406</v>
      </c>
      <c r="W88" s="4">
        <v>5978863</v>
      </c>
      <c r="X88">
        <v>13.3</v>
      </c>
      <c r="Y88" s="2">
        <v>1.7490000000000001</v>
      </c>
      <c r="Z88" s="2">
        <v>0.82299999999999995</v>
      </c>
      <c r="AA88" s="4">
        <v>-8704374</v>
      </c>
      <c r="AB88" s="2">
        <v>-0.26900000000000002</v>
      </c>
      <c r="AC88" s="4">
        <v>32354282</v>
      </c>
    </row>
    <row r="89" spans="1:29" x14ac:dyDescent="0.35">
      <c r="A89" t="s">
        <v>183</v>
      </c>
      <c r="B89" t="s">
        <v>30</v>
      </c>
      <c r="C89">
        <v>106100899</v>
      </c>
      <c r="D89" t="s">
        <v>107</v>
      </c>
      <c r="E89">
        <v>436</v>
      </c>
      <c r="F89" t="s">
        <v>32</v>
      </c>
      <c r="G89" s="1">
        <v>45931</v>
      </c>
      <c r="H89" s="1">
        <v>46022</v>
      </c>
      <c r="I89" t="s">
        <v>63</v>
      </c>
      <c r="J89" t="s">
        <v>53</v>
      </c>
      <c r="K89" s="4">
        <v>6503449</v>
      </c>
      <c r="L89" s="4">
        <v>193102515</v>
      </c>
      <c r="M89" s="4">
        <v>4766964</v>
      </c>
      <c r="N89" s="4">
        <v>25936428</v>
      </c>
      <c r="O89" s="4">
        <v>10433</v>
      </c>
      <c r="P89" s="4">
        <v>912845</v>
      </c>
      <c r="Q89" s="4">
        <v>54925747</v>
      </c>
      <c r="R89" s="4">
        <v>44913473</v>
      </c>
      <c r="S89" s="4">
        <v>22312610</v>
      </c>
      <c r="T89" s="4">
        <v>172899554</v>
      </c>
      <c r="U89" s="4">
        <v>18392617</v>
      </c>
      <c r="V89" s="4">
        <v>-759712</v>
      </c>
      <c r="W89" s="4">
        <v>352514</v>
      </c>
      <c r="X89">
        <v>15.2</v>
      </c>
      <c r="Y89" s="2">
        <v>0.32300000000000001</v>
      </c>
      <c r="Z89" s="2">
        <v>0.38900000000000001</v>
      </c>
      <c r="AA89" s="4">
        <v>-2570056</v>
      </c>
      <c r="AB89" s="2">
        <v>-1.2999999999999999E-2</v>
      </c>
      <c r="AC89" s="4">
        <v>191292171</v>
      </c>
    </row>
    <row r="90" spans="1:29" x14ac:dyDescent="0.35">
      <c r="A90" t="s">
        <v>184</v>
      </c>
      <c r="B90" t="s">
        <v>30</v>
      </c>
      <c r="C90">
        <v>106164029</v>
      </c>
      <c r="D90" t="s">
        <v>185</v>
      </c>
      <c r="E90">
        <v>235</v>
      </c>
      <c r="F90" t="s">
        <v>32</v>
      </c>
      <c r="G90" s="1">
        <v>45931</v>
      </c>
      <c r="H90" s="1">
        <v>46022</v>
      </c>
      <c r="I90" t="s">
        <v>63</v>
      </c>
      <c r="J90" t="s">
        <v>53</v>
      </c>
      <c r="K90" s="4">
        <v>3359083</v>
      </c>
      <c r="L90" s="4">
        <v>111342223</v>
      </c>
      <c r="M90" s="4">
        <v>0</v>
      </c>
      <c r="N90" s="4">
        <v>0</v>
      </c>
      <c r="O90" s="4">
        <v>0</v>
      </c>
      <c r="P90" s="4">
        <v>5689409</v>
      </c>
      <c r="Q90" s="4">
        <v>42593739</v>
      </c>
      <c r="R90" s="4">
        <v>15772411</v>
      </c>
      <c r="S90" s="4">
        <v>7281491</v>
      </c>
      <c r="T90" s="4">
        <v>110887082</v>
      </c>
      <c r="U90" s="4">
        <v>5073944</v>
      </c>
      <c r="V90" s="4">
        <v>10100657</v>
      </c>
      <c r="W90" s="4">
        <v>536174845</v>
      </c>
      <c r="X90">
        <v>451.8</v>
      </c>
      <c r="Y90" s="2">
        <v>0.435</v>
      </c>
      <c r="Z90" s="2">
        <v>0.20799999999999999</v>
      </c>
      <c r="AA90" s="4">
        <v>14719460</v>
      </c>
      <c r="AB90" s="2">
        <v>0.127</v>
      </c>
      <c r="AC90" s="4">
        <v>115961026</v>
      </c>
    </row>
    <row r="91" spans="1:29" x14ac:dyDescent="0.35">
      <c r="A91" t="s">
        <v>186</v>
      </c>
      <c r="B91" t="s">
        <v>30</v>
      </c>
      <c r="C91">
        <v>106560525</v>
      </c>
      <c r="D91" t="s">
        <v>153</v>
      </c>
      <c r="E91">
        <v>144</v>
      </c>
      <c r="F91" t="s">
        <v>32</v>
      </c>
      <c r="G91" s="1">
        <v>45931</v>
      </c>
      <c r="H91" s="1">
        <v>46022</v>
      </c>
      <c r="I91" t="s">
        <v>63</v>
      </c>
      <c r="J91" t="s">
        <v>91</v>
      </c>
      <c r="K91" s="4">
        <v>2182449</v>
      </c>
      <c r="L91" s="4">
        <v>54175257</v>
      </c>
      <c r="M91" s="4">
        <v>0</v>
      </c>
      <c r="N91" s="4">
        <v>0</v>
      </c>
      <c r="O91" s="4">
        <v>0</v>
      </c>
      <c r="P91" s="4">
        <v>1098775</v>
      </c>
      <c r="Q91" s="4">
        <v>2417621</v>
      </c>
      <c r="R91" s="4">
        <v>10309392</v>
      </c>
      <c r="S91" s="4">
        <v>8990100</v>
      </c>
      <c r="T91" s="4">
        <v>45242588</v>
      </c>
      <c r="U91" s="4">
        <v>710562</v>
      </c>
      <c r="V91" s="4">
        <v>14995</v>
      </c>
      <c r="W91" s="4">
        <v>39594</v>
      </c>
      <c r="X91">
        <v>0.1</v>
      </c>
      <c r="Y91" s="2">
        <v>7.8E-2</v>
      </c>
      <c r="Z91" s="2">
        <v>0.42699999999999999</v>
      </c>
      <c r="AA91" s="4">
        <v>-8207112</v>
      </c>
      <c r="AB91" s="2">
        <v>-0.17899999999999999</v>
      </c>
      <c r="AC91" s="4">
        <v>45953150</v>
      </c>
    </row>
    <row r="92" spans="1:29" x14ac:dyDescent="0.35">
      <c r="A92" t="s">
        <v>187</v>
      </c>
      <c r="B92" t="s">
        <v>30</v>
      </c>
      <c r="C92">
        <v>106560529</v>
      </c>
      <c r="D92" t="s">
        <v>153</v>
      </c>
      <c r="E92">
        <v>373</v>
      </c>
      <c r="F92" t="s">
        <v>32</v>
      </c>
      <c r="G92" s="1">
        <v>45931</v>
      </c>
      <c r="H92" s="1">
        <v>46022</v>
      </c>
      <c r="I92" t="s">
        <v>63</v>
      </c>
      <c r="J92" t="s">
        <v>91</v>
      </c>
      <c r="K92" s="4">
        <v>5486165</v>
      </c>
      <c r="L92" s="4">
        <v>160885369</v>
      </c>
      <c r="M92" s="4">
        <v>0</v>
      </c>
      <c r="N92" s="4">
        <v>31137229</v>
      </c>
      <c r="O92" s="4">
        <v>0</v>
      </c>
      <c r="P92" s="4">
        <v>1924244</v>
      </c>
      <c r="Q92" s="4">
        <v>28708900</v>
      </c>
      <c r="R92" s="4">
        <v>40358594</v>
      </c>
      <c r="S92" s="4">
        <v>19118682</v>
      </c>
      <c r="T92" s="4">
        <v>143374896</v>
      </c>
      <c r="U92" s="4">
        <v>947801</v>
      </c>
      <c r="V92" s="4">
        <v>3377262</v>
      </c>
      <c r="W92" s="4">
        <v>0</v>
      </c>
      <c r="X92">
        <v>18.2</v>
      </c>
      <c r="Y92" s="2">
        <v>0.214</v>
      </c>
      <c r="Z92" s="2">
        <v>0.41499999999999998</v>
      </c>
      <c r="AA92" s="4">
        <v>-13185410</v>
      </c>
      <c r="AB92" s="2">
        <v>-9.0999999999999998E-2</v>
      </c>
      <c r="AC92" s="4">
        <v>144322697</v>
      </c>
    </row>
    <row r="93" spans="1:29" x14ac:dyDescent="0.35">
      <c r="A93" t="s">
        <v>188</v>
      </c>
      <c r="B93" t="s">
        <v>30</v>
      </c>
      <c r="C93">
        <v>106190517</v>
      </c>
      <c r="D93" t="s">
        <v>31</v>
      </c>
      <c r="E93">
        <v>204</v>
      </c>
      <c r="F93" t="s">
        <v>32</v>
      </c>
      <c r="G93" s="1">
        <v>45931</v>
      </c>
      <c r="H93" s="1">
        <v>46022</v>
      </c>
      <c r="I93" t="s">
        <v>63</v>
      </c>
      <c r="J93" t="s">
        <v>34</v>
      </c>
      <c r="K93" s="4">
        <v>7807310</v>
      </c>
      <c r="L93" s="4">
        <v>97652213</v>
      </c>
      <c r="M93" s="4">
        <v>0</v>
      </c>
      <c r="N93" s="4">
        <v>0</v>
      </c>
      <c r="O93" s="4">
        <v>0</v>
      </c>
      <c r="P93" s="4">
        <v>1884315</v>
      </c>
      <c r="Q93" s="4">
        <v>7884152</v>
      </c>
      <c r="R93" s="4">
        <v>28229616</v>
      </c>
      <c r="S93" s="4">
        <v>11349865</v>
      </c>
      <c r="T93" s="4">
        <v>98362285</v>
      </c>
      <c r="U93" s="4">
        <v>415628</v>
      </c>
      <c r="V93" s="4">
        <v>38662055</v>
      </c>
      <c r="W93" s="4">
        <v>36596183</v>
      </c>
      <c r="X93">
        <v>37.1</v>
      </c>
      <c r="Y93" s="2">
        <v>9.9000000000000005E-2</v>
      </c>
      <c r="Z93" s="2">
        <v>0.40200000000000002</v>
      </c>
      <c r="AA93" s="4">
        <v>39787755</v>
      </c>
      <c r="AB93" s="2">
        <v>0.40300000000000002</v>
      </c>
      <c r="AC93" s="4">
        <v>98777913</v>
      </c>
    </row>
    <row r="94" spans="1:29" x14ac:dyDescent="0.35">
      <c r="A94" t="s">
        <v>189</v>
      </c>
      <c r="B94" t="s">
        <v>30</v>
      </c>
      <c r="C94">
        <v>106190756</v>
      </c>
      <c r="D94" t="s">
        <v>31</v>
      </c>
      <c r="E94">
        <v>266</v>
      </c>
      <c r="F94" t="s">
        <v>32</v>
      </c>
      <c r="G94" s="1">
        <v>45931</v>
      </c>
      <c r="H94" s="1">
        <v>46022</v>
      </c>
      <c r="I94" t="s">
        <v>63</v>
      </c>
      <c r="J94" t="s">
        <v>34</v>
      </c>
      <c r="K94" s="4">
        <v>2701615</v>
      </c>
      <c r="L94" s="4">
        <v>143399681</v>
      </c>
      <c r="M94" s="4">
        <v>0</v>
      </c>
      <c r="N94" s="4">
        <v>0</v>
      </c>
      <c r="O94" s="4">
        <v>0</v>
      </c>
      <c r="P94" s="4">
        <v>2516117</v>
      </c>
      <c r="Q94" s="4">
        <v>4539746</v>
      </c>
      <c r="R94" s="4">
        <v>38670071</v>
      </c>
      <c r="S94" s="4">
        <v>13306991</v>
      </c>
      <c r="T94" s="4">
        <v>121322788</v>
      </c>
      <c r="U94" s="4">
        <v>1941411</v>
      </c>
      <c r="V94" s="4">
        <v>1759485</v>
      </c>
      <c r="W94" s="4">
        <v>52672821</v>
      </c>
      <c r="X94">
        <v>34.1</v>
      </c>
      <c r="Y94" s="2">
        <v>5.8000000000000003E-2</v>
      </c>
      <c r="Z94" s="2">
        <v>0.42799999999999999</v>
      </c>
      <c r="AA94" s="4">
        <v>-18375997</v>
      </c>
      <c r="AB94" s="2">
        <v>-0.14899999999999999</v>
      </c>
      <c r="AC94" s="4">
        <v>123264199</v>
      </c>
    </row>
    <row r="95" spans="1:29" x14ac:dyDescent="0.35">
      <c r="A95" t="s">
        <v>190</v>
      </c>
      <c r="B95" t="s">
        <v>30</v>
      </c>
      <c r="C95">
        <v>106190385</v>
      </c>
      <c r="D95" t="s">
        <v>31</v>
      </c>
      <c r="E95">
        <v>378</v>
      </c>
      <c r="F95" t="s">
        <v>32</v>
      </c>
      <c r="G95" s="1">
        <v>45931</v>
      </c>
      <c r="H95" s="1">
        <v>46022</v>
      </c>
      <c r="I95" t="s">
        <v>63</v>
      </c>
      <c r="J95" t="s">
        <v>34</v>
      </c>
      <c r="K95" s="4">
        <v>4859303</v>
      </c>
      <c r="L95" s="4">
        <v>157141293</v>
      </c>
      <c r="M95" s="4">
        <v>0</v>
      </c>
      <c r="N95" s="4">
        <v>0</v>
      </c>
      <c r="O95" s="4">
        <v>0</v>
      </c>
      <c r="P95" s="4">
        <v>20084872</v>
      </c>
      <c r="Q95" s="4">
        <v>31216474</v>
      </c>
      <c r="R95" s="4">
        <v>24553249</v>
      </c>
      <c r="S95" s="4">
        <v>24610855</v>
      </c>
      <c r="T95" s="4">
        <v>165803108</v>
      </c>
      <c r="U95" s="4">
        <v>2664774</v>
      </c>
      <c r="V95" s="4">
        <v>455618</v>
      </c>
      <c r="W95" s="4">
        <v>393099689</v>
      </c>
      <c r="X95">
        <v>234.9</v>
      </c>
      <c r="Y95" s="2">
        <v>0.309</v>
      </c>
      <c r="Z95" s="2">
        <v>0.29699999999999999</v>
      </c>
      <c r="AA95" s="4">
        <v>11782207</v>
      </c>
      <c r="AB95" s="2">
        <v>7.0000000000000007E-2</v>
      </c>
      <c r="AC95" s="4">
        <v>168467882</v>
      </c>
    </row>
    <row r="96" spans="1:29" x14ac:dyDescent="0.35">
      <c r="A96" t="s">
        <v>191</v>
      </c>
      <c r="B96" t="s">
        <v>30</v>
      </c>
      <c r="C96">
        <v>106190758</v>
      </c>
      <c r="D96" t="s">
        <v>31</v>
      </c>
      <c r="E96">
        <v>383</v>
      </c>
      <c r="F96" t="s">
        <v>32</v>
      </c>
      <c r="G96" s="1">
        <v>45931</v>
      </c>
      <c r="H96" s="1">
        <v>46022</v>
      </c>
      <c r="I96" t="s">
        <v>63</v>
      </c>
      <c r="J96" t="s">
        <v>34</v>
      </c>
      <c r="K96" s="4">
        <v>4172780</v>
      </c>
      <c r="L96" s="4">
        <v>151589942</v>
      </c>
      <c r="M96" s="4">
        <v>0</v>
      </c>
      <c r="N96" s="4">
        <v>0</v>
      </c>
      <c r="O96" s="4">
        <v>0</v>
      </c>
      <c r="P96" s="4">
        <v>6025667</v>
      </c>
      <c r="Q96" s="4">
        <v>21966219</v>
      </c>
      <c r="R96" s="4">
        <v>39934326</v>
      </c>
      <c r="S96" s="4">
        <v>22914264</v>
      </c>
      <c r="T96" s="4">
        <v>162175948</v>
      </c>
      <c r="U96" s="4">
        <v>1710838</v>
      </c>
      <c r="V96" s="4">
        <v>3098289</v>
      </c>
      <c r="W96" s="4">
        <v>284101828</v>
      </c>
      <c r="X96">
        <v>175.4</v>
      </c>
      <c r="Y96" s="2">
        <v>0.17299999999999999</v>
      </c>
      <c r="Z96" s="2">
        <v>0.38800000000000001</v>
      </c>
      <c r="AA96" s="4">
        <v>15395133</v>
      </c>
      <c r="AB96" s="2">
        <v>9.4E-2</v>
      </c>
      <c r="AC96" s="4">
        <v>163886786</v>
      </c>
    </row>
    <row r="97" spans="1:29" x14ac:dyDescent="0.35">
      <c r="A97" t="s">
        <v>192</v>
      </c>
      <c r="B97" t="s">
        <v>30</v>
      </c>
      <c r="C97">
        <v>106190323</v>
      </c>
      <c r="D97" t="s">
        <v>31</v>
      </c>
      <c r="E97">
        <v>515</v>
      </c>
      <c r="F97" t="s">
        <v>32</v>
      </c>
      <c r="G97" s="1">
        <v>45931</v>
      </c>
      <c r="H97" s="1">
        <v>46022</v>
      </c>
      <c r="I97" t="s">
        <v>63</v>
      </c>
      <c r="J97" t="s">
        <v>34</v>
      </c>
      <c r="K97" s="4">
        <v>3704223</v>
      </c>
      <c r="L97" s="4">
        <v>151364532</v>
      </c>
      <c r="M97" s="4">
        <v>0</v>
      </c>
      <c r="N97" s="4">
        <v>0</v>
      </c>
      <c r="O97" s="4">
        <v>0</v>
      </c>
      <c r="P97" s="4">
        <v>7403414</v>
      </c>
      <c r="Q97" s="4">
        <v>37822597</v>
      </c>
      <c r="R97" s="4">
        <v>40844022</v>
      </c>
      <c r="S97" s="4">
        <v>17053503</v>
      </c>
      <c r="T97" s="4">
        <v>144169943</v>
      </c>
      <c r="U97" s="4">
        <v>8291137</v>
      </c>
      <c r="V97" s="4">
        <v>89500</v>
      </c>
      <c r="W97" s="4">
        <v>64752606</v>
      </c>
      <c r="X97">
        <v>39.9</v>
      </c>
      <c r="Y97" s="2">
        <v>0.314</v>
      </c>
      <c r="Z97" s="2">
        <v>0.40200000000000002</v>
      </c>
      <c r="AA97" s="4">
        <v>1186048</v>
      </c>
      <c r="AB97" s="2">
        <v>8.0000000000000002E-3</v>
      </c>
      <c r="AC97" s="4">
        <v>152461080</v>
      </c>
    </row>
    <row r="98" spans="1:29" x14ac:dyDescent="0.35">
      <c r="A98" t="s">
        <v>193</v>
      </c>
      <c r="B98" t="s">
        <v>30</v>
      </c>
      <c r="C98">
        <v>106301340</v>
      </c>
      <c r="D98" t="s">
        <v>194</v>
      </c>
      <c r="E98">
        <v>463</v>
      </c>
      <c r="F98" t="s">
        <v>32</v>
      </c>
      <c r="G98" s="1">
        <v>45931</v>
      </c>
      <c r="H98" s="1">
        <v>46022</v>
      </c>
      <c r="I98" t="s">
        <v>63</v>
      </c>
      <c r="J98" t="s">
        <v>195</v>
      </c>
      <c r="K98" s="4">
        <v>7653322</v>
      </c>
      <c r="L98" s="4">
        <v>258486885</v>
      </c>
      <c r="M98" s="4">
        <v>0</v>
      </c>
      <c r="N98" s="4">
        <v>74534001</v>
      </c>
      <c r="O98" s="4">
        <v>0</v>
      </c>
      <c r="P98" s="4">
        <v>8267474</v>
      </c>
      <c r="Q98" s="4">
        <v>31739496</v>
      </c>
      <c r="R98" s="4">
        <v>44991465</v>
      </c>
      <c r="S98" s="4">
        <v>57702375</v>
      </c>
      <c r="T98" s="4">
        <v>240007815</v>
      </c>
      <c r="U98" s="4">
        <v>2826809</v>
      </c>
      <c r="V98" s="4">
        <v>4634537</v>
      </c>
      <c r="W98" s="4">
        <v>145116552</v>
      </c>
      <c r="X98">
        <v>79.7</v>
      </c>
      <c r="Y98" s="2">
        <v>0.16700000000000001</v>
      </c>
      <c r="Z98" s="2">
        <v>0.42799999999999999</v>
      </c>
      <c r="AA98" s="4">
        <v>-11017724</v>
      </c>
      <c r="AB98" s="2">
        <v>-4.4999999999999998E-2</v>
      </c>
      <c r="AC98" s="4">
        <v>242834624</v>
      </c>
    </row>
    <row r="99" spans="1:29" x14ac:dyDescent="0.35">
      <c r="A99" t="s">
        <v>196</v>
      </c>
      <c r="B99" t="s">
        <v>30</v>
      </c>
      <c r="C99">
        <v>106301342</v>
      </c>
      <c r="D99" t="s">
        <v>194</v>
      </c>
      <c r="E99">
        <v>320</v>
      </c>
      <c r="F99" t="s">
        <v>32</v>
      </c>
      <c r="G99" s="1">
        <v>45931</v>
      </c>
      <c r="H99" s="1">
        <v>46022</v>
      </c>
      <c r="I99" t="s">
        <v>63</v>
      </c>
      <c r="J99" t="s">
        <v>195</v>
      </c>
      <c r="K99" s="4">
        <v>8697388</v>
      </c>
      <c r="L99" s="4">
        <v>245677393</v>
      </c>
      <c r="M99" s="4">
        <v>0</v>
      </c>
      <c r="N99" s="4">
        <v>92941940</v>
      </c>
      <c r="O99" s="4">
        <v>0</v>
      </c>
      <c r="P99" s="4">
        <v>4243899</v>
      </c>
      <c r="Q99" s="4">
        <v>16602885</v>
      </c>
      <c r="R99" s="4">
        <v>37885082</v>
      </c>
      <c r="S99" s="4">
        <v>55419236</v>
      </c>
      <c r="T99" s="4">
        <v>241735969</v>
      </c>
      <c r="U99" s="4">
        <v>7324150</v>
      </c>
      <c r="V99" s="4">
        <v>2411942</v>
      </c>
      <c r="W99" s="4">
        <v>304419765</v>
      </c>
      <c r="X99">
        <v>152.6</v>
      </c>
      <c r="Y99" s="2">
        <v>8.5999999999999993E-2</v>
      </c>
      <c r="Z99" s="2">
        <v>0.38600000000000001</v>
      </c>
      <c r="AA99" s="4">
        <v>5794668</v>
      </c>
      <c r="AB99" s="2">
        <v>2.3E-2</v>
      </c>
      <c r="AC99" s="4">
        <v>249060119</v>
      </c>
    </row>
    <row r="100" spans="1:29" x14ac:dyDescent="0.35">
      <c r="A100" t="s">
        <v>197</v>
      </c>
      <c r="B100" t="s">
        <v>30</v>
      </c>
      <c r="C100">
        <v>106380939</v>
      </c>
      <c r="D100" t="s">
        <v>198</v>
      </c>
      <c r="E100">
        <v>397</v>
      </c>
      <c r="F100" t="s">
        <v>32</v>
      </c>
      <c r="G100" s="1">
        <v>45931</v>
      </c>
      <c r="H100" s="1">
        <v>46022</v>
      </c>
      <c r="I100" t="s">
        <v>75</v>
      </c>
      <c r="J100" t="s">
        <v>182</v>
      </c>
      <c r="K100" s="4">
        <v>4067485</v>
      </c>
      <c r="L100" s="4">
        <v>352311512</v>
      </c>
      <c r="M100" s="4">
        <v>0</v>
      </c>
      <c r="N100" s="4">
        <v>0</v>
      </c>
      <c r="O100" s="4">
        <v>0</v>
      </c>
      <c r="P100" s="4">
        <v>62560373</v>
      </c>
      <c r="Q100" s="4">
        <v>111130291</v>
      </c>
      <c r="R100" s="4">
        <v>48053553</v>
      </c>
      <c r="S100" s="4">
        <v>13568420</v>
      </c>
      <c r="T100" s="4">
        <v>285161499</v>
      </c>
      <c r="U100" s="4">
        <v>59408897</v>
      </c>
      <c r="V100" s="4">
        <v>1059817</v>
      </c>
      <c r="W100" s="4">
        <v>247114786</v>
      </c>
      <c r="X100">
        <v>64.599999999999994</v>
      </c>
      <c r="Y100" s="2">
        <v>0.60899999999999999</v>
      </c>
      <c r="Z100" s="2">
        <v>0.216</v>
      </c>
      <c r="AA100" s="4">
        <v>-6681299</v>
      </c>
      <c r="AB100" s="2">
        <v>-1.9E-2</v>
      </c>
      <c r="AC100" s="4">
        <v>344570396</v>
      </c>
    </row>
    <row r="101" spans="1:29" x14ac:dyDescent="0.35">
      <c r="A101" t="s">
        <v>199</v>
      </c>
      <c r="B101" t="s">
        <v>30</v>
      </c>
      <c r="C101">
        <v>106410782</v>
      </c>
      <c r="D101" t="s">
        <v>181</v>
      </c>
      <c r="E101">
        <v>448</v>
      </c>
      <c r="F101" t="s">
        <v>32</v>
      </c>
      <c r="G101" s="1">
        <v>45931</v>
      </c>
      <c r="H101" s="1">
        <v>46022</v>
      </c>
      <c r="I101" t="s">
        <v>75</v>
      </c>
      <c r="J101" t="s">
        <v>182</v>
      </c>
      <c r="K101" s="4">
        <v>1055703</v>
      </c>
      <c r="L101" s="4">
        <v>160518341</v>
      </c>
      <c r="M101" s="4">
        <v>45000000</v>
      </c>
      <c r="N101" s="4">
        <v>0</v>
      </c>
      <c r="O101" s="4">
        <v>0</v>
      </c>
      <c r="P101" s="4">
        <v>4574724</v>
      </c>
      <c r="Q101" s="4">
        <v>81967780</v>
      </c>
      <c r="R101" s="4">
        <v>5749736</v>
      </c>
      <c r="S101" s="4">
        <v>4811094</v>
      </c>
      <c r="T101" s="4">
        <v>100571801</v>
      </c>
      <c r="U101" s="4">
        <v>7851042</v>
      </c>
      <c r="V101" s="4">
        <v>12069793</v>
      </c>
      <c r="W101" s="4">
        <v>0</v>
      </c>
      <c r="X101">
        <v>25.7</v>
      </c>
      <c r="Y101" s="2">
        <v>0.86099999999999999</v>
      </c>
      <c r="Z101" s="2">
        <v>0.105</v>
      </c>
      <c r="AA101" s="4">
        <v>-40025705</v>
      </c>
      <c r="AB101" s="2">
        <v>-0.36899999999999999</v>
      </c>
      <c r="AC101" s="4">
        <v>108422843</v>
      </c>
    </row>
    <row r="102" spans="1:29" x14ac:dyDescent="0.35">
      <c r="A102" t="s">
        <v>200</v>
      </c>
      <c r="B102" t="s">
        <v>30</v>
      </c>
      <c r="C102">
        <v>106010846</v>
      </c>
      <c r="D102" t="s">
        <v>201</v>
      </c>
      <c r="E102">
        <v>449</v>
      </c>
      <c r="F102" t="s">
        <v>32</v>
      </c>
      <c r="G102" s="1">
        <v>45931</v>
      </c>
      <c r="H102" s="1">
        <v>46022</v>
      </c>
      <c r="I102" t="s">
        <v>75</v>
      </c>
      <c r="J102" t="s">
        <v>202</v>
      </c>
      <c r="K102" s="4">
        <v>3014803</v>
      </c>
      <c r="L102" s="4">
        <v>358315355</v>
      </c>
      <c r="M102" s="4">
        <v>23787304</v>
      </c>
      <c r="N102" s="4">
        <v>0</v>
      </c>
      <c r="O102" s="4">
        <v>0</v>
      </c>
      <c r="P102" s="4">
        <v>38313169</v>
      </c>
      <c r="Q102" s="4">
        <v>113933325</v>
      </c>
      <c r="R102" s="4">
        <v>34485213</v>
      </c>
      <c r="S102" s="4">
        <v>16284207</v>
      </c>
      <c r="T102" s="4">
        <v>223268825</v>
      </c>
      <c r="U102" s="4">
        <v>52287568</v>
      </c>
      <c r="V102" s="4">
        <v>52287568</v>
      </c>
      <c r="W102" s="4">
        <v>19876135</v>
      </c>
      <c r="X102">
        <v>11.2</v>
      </c>
      <c r="Y102" s="2">
        <v>0.68200000000000005</v>
      </c>
      <c r="Z102" s="2">
        <v>0.22700000000000001</v>
      </c>
      <c r="AA102" s="4">
        <v>-30471394</v>
      </c>
      <c r="AB102" s="2">
        <v>-0.111</v>
      </c>
      <c r="AC102" s="4">
        <v>275556393</v>
      </c>
    </row>
    <row r="103" spans="1:29" x14ac:dyDescent="0.35">
      <c r="A103" t="s">
        <v>203</v>
      </c>
      <c r="B103" t="s">
        <v>30</v>
      </c>
      <c r="C103">
        <v>106010735</v>
      </c>
      <c r="D103" t="s">
        <v>201</v>
      </c>
      <c r="E103">
        <v>247</v>
      </c>
      <c r="F103" t="s">
        <v>32</v>
      </c>
      <c r="G103" s="1">
        <v>45931</v>
      </c>
      <c r="H103" s="1">
        <v>46022</v>
      </c>
      <c r="I103" t="s">
        <v>75</v>
      </c>
      <c r="J103" t="s">
        <v>202</v>
      </c>
      <c r="K103" s="4">
        <v>1185219</v>
      </c>
      <c r="L103" s="4">
        <v>38986695</v>
      </c>
      <c r="M103" s="4">
        <v>4312060</v>
      </c>
      <c r="N103" s="4">
        <v>0</v>
      </c>
      <c r="O103" s="4">
        <v>0</v>
      </c>
      <c r="P103" s="4">
        <v>1183040</v>
      </c>
      <c r="Q103" s="4">
        <v>10397414</v>
      </c>
      <c r="R103" s="4">
        <v>7662268</v>
      </c>
      <c r="S103" s="4">
        <v>2844209</v>
      </c>
      <c r="T103" s="4">
        <v>26653756</v>
      </c>
      <c r="U103" s="4">
        <v>11793</v>
      </c>
      <c r="V103" s="4">
        <v>1732634</v>
      </c>
      <c r="W103" s="4">
        <v>3540168</v>
      </c>
      <c r="X103">
        <v>18.899999999999999</v>
      </c>
      <c r="Y103" s="2">
        <v>0.434</v>
      </c>
      <c r="Z103" s="2">
        <v>0.39400000000000002</v>
      </c>
      <c r="AA103" s="4">
        <v>-10588512</v>
      </c>
      <c r="AB103" s="2">
        <v>-0.39700000000000002</v>
      </c>
      <c r="AC103" s="4">
        <v>26665549</v>
      </c>
    </row>
    <row r="104" spans="1:29" x14ac:dyDescent="0.35">
      <c r="A104" t="s">
        <v>204</v>
      </c>
      <c r="B104" t="s">
        <v>30</v>
      </c>
      <c r="C104">
        <v>106070924</v>
      </c>
      <c r="D104" t="s">
        <v>205</v>
      </c>
      <c r="E104">
        <v>167</v>
      </c>
      <c r="F104" t="s">
        <v>32</v>
      </c>
      <c r="G104" s="1">
        <v>45931</v>
      </c>
      <c r="H104" s="1">
        <v>46022</v>
      </c>
      <c r="I104" t="s">
        <v>75</v>
      </c>
      <c r="J104" t="s">
        <v>202</v>
      </c>
      <c r="K104" s="4">
        <v>1113876</v>
      </c>
      <c r="L104" s="4">
        <v>228648439</v>
      </c>
      <c r="M104" s="4">
        <v>0</v>
      </c>
      <c r="N104" s="4">
        <v>0</v>
      </c>
      <c r="O104" s="4">
        <v>0</v>
      </c>
      <c r="P104" s="4">
        <v>30333150</v>
      </c>
      <c r="Q104" s="4">
        <v>122692433</v>
      </c>
      <c r="R104" s="4">
        <v>13079358</v>
      </c>
      <c r="S104" s="4">
        <v>0</v>
      </c>
      <c r="T104" s="4">
        <v>169690280</v>
      </c>
      <c r="U104" s="4">
        <v>1647358</v>
      </c>
      <c r="V104" s="4">
        <v>56936983</v>
      </c>
      <c r="W104" s="4">
        <v>396703592</v>
      </c>
      <c r="X104">
        <v>158.69999999999999</v>
      </c>
      <c r="Y104" s="2">
        <v>0.90200000000000002</v>
      </c>
      <c r="Z104" s="2">
        <v>7.6999999999999999E-2</v>
      </c>
      <c r="AA104" s="4">
        <v>-373818</v>
      </c>
      <c r="AB104" s="2">
        <v>-2E-3</v>
      </c>
      <c r="AC104" s="4">
        <v>171337638</v>
      </c>
    </row>
    <row r="105" spans="1:29" x14ac:dyDescent="0.35">
      <c r="A105" t="s">
        <v>206</v>
      </c>
      <c r="B105" t="s">
        <v>30</v>
      </c>
      <c r="C105">
        <v>106391010</v>
      </c>
      <c r="D105" t="s">
        <v>174</v>
      </c>
      <c r="E105">
        <v>196</v>
      </c>
      <c r="F105" t="s">
        <v>32</v>
      </c>
      <c r="G105" s="1">
        <v>45931</v>
      </c>
      <c r="H105" s="1">
        <v>46022</v>
      </c>
      <c r="I105" t="s">
        <v>75</v>
      </c>
      <c r="J105" t="s">
        <v>72</v>
      </c>
      <c r="K105" s="4">
        <v>3659500</v>
      </c>
      <c r="L105" s="4">
        <v>144629916</v>
      </c>
      <c r="M105" s="4">
        <v>41269</v>
      </c>
      <c r="N105" s="4">
        <v>0</v>
      </c>
      <c r="O105" s="4">
        <v>0</v>
      </c>
      <c r="P105" s="4">
        <v>10930112</v>
      </c>
      <c r="Q105" s="4">
        <v>42949103</v>
      </c>
      <c r="R105" s="4">
        <v>23677690</v>
      </c>
      <c r="S105" s="4">
        <v>0</v>
      </c>
      <c r="T105" s="4">
        <v>121660261</v>
      </c>
      <c r="U105" s="4">
        <v>9453777</v>
      </c>
      <c r="V105" s="4">
        <v>5034517</v>
      </c>
      <c r="W105" s="4">
        <v>158988016</v>
      </c>
      <c r="X105">
        <v>102.7</v>
      </c>
      <c r="Y105" s="2">
        <v>0.443</v>
      </c>
      <c r="Z105" s="2">
        <v>0.19500000000000001</v>
      </c>
      <c r="AA105" s="4">
        <v>-8481361</v>
      </c>
      <c r="AB105" s="2">
        <v>-6.5000000000000002E-2</v>
      </c>
      <c r="AC105" s="4">
        <v>131114038</v>
      </c>
    </row>
    <row r="106" spans="1:29" x14ac:dyDescent="0.35">
      <c r="A106" t="s">
        <v>207</v>
      </c>
      <c r="B106" t="s">
        <v>30</v>
      </c>
      <c r="C106">
        <v>106430883</v>
      </c>
      <c r="D106" t="s">
        <v>208</v>
      </c>
      <c r="E106">
        <v>1337</v>
      </c>
      <c r="F106" t="s">
        <v>32</v>
      </c>
      <c r="G106" s="1">
        <v>45931</v>
      </c>
      <c r="H106" s="1">
        <v>46022</v>
      </c>
      <c r="I106" t="s">
        <v>75</v>
      </c>
      <c r="J106" t="s">
        <v>209</v>
      </c>
      <c r="K106" s="4">
        <v>4839745</v>
      </c>
      <c r="L106" s="4">
        <v>1078630554</v>
      </c>
      <c r="M106" s="4">
        <v>0</v>
      </c>
      <c r="N106" s="4">
        <v>0</v>
      </c>
      <c r="O106" s="4">
        <v>0</v>
      </c>
      <c r="P106" s="4">
        <v>102945552</v>
      </c>
      <c r="Q106" s="4">
        <v>422391229</v>
      </c>
      <c r="R106" s="4">
        <v>118090739</v>
      </c>
      <c r="S106" s="4">
        <v>85353273</v>
      </c>
      <c r="T106" s="4">
        <v>875298276</v>
      </c>
      <c r="U106" s="4">
        <v>38283242</v>
      </c>
      <c r="V106" s="4">
        <v>124883638</v>
      </c>
      <c r="W106" s="4">
        <v>2950</v>
      </c>
      <c r="X106">
        <v>0</v>
      </c>
      <c r="Y106" s="2">
        <v>0.6</v>
      </c>
      <c r="Z106" s="2">
        <v>0.23200000000000001</v>
      </c>
      <c r="AA106" s="4">
        <v>-40165398</v>
      </c>
      <c r="AB106" s="2">
        <v>-4.3999999999999997E-2</v>
      </c>
      <c r="AC106" s="4">
        <v>913581518</v>
      </c>
    </row>
    <row r="107" spans="1:29" x14ac:dyDescent="0.35">
      <c r="A107" t="s">
        <v>210</v>
      </c>
      <c r="B107" t="s">
        <v>30</v>
      </c>
      <c r="C107">
        <v>106274043</v>
      </c>
      <c r="D107" t="s">
        <v>142</v>
      </c>
      <c r="E107">
        <v>172</v>
      </c>
      <c r="F107" t="s">
        <v>32</v>
      </c>
      <c r="G107" s="1">
        <v>45931</v>
      </c>
      <c r="H107" s="1">
        <v>46022</v>
      </c>
      <c r="I107" t="s">
        <v>75</v>
      </c>
      <c r="J107" t="s">
        <v>84</v>
      </c>
      <c r="K107" s="4">
        <v>2927074</v>
      </c>
      <c r="L107" s="4">
        <v>109679020</v>
      </c>
      <c r="M107" s="4">
        <v>0</v>
      </c>
      <c r="N107" s="4">
        <v>0</v>
      </c>
      <c r="O107" s="4">
        <v>0</v>
      </c>
      <c r="P107" s="4">
        <v>15672892</v>
      </c>
      <c r="Q107" s="4">
        <v>25440717</v>
      </c>
      <c r="R107" s="4">
        <v>17271795</v>
      </c>
      <c r="S107" s="4">
        <v>0</v>
      </c>
      <c r="T107" s="4">
        <v>85970573</v>
      </c>
      <c r="U107" s="4">
        <v>18268006</v>
      </c>
      <c r="V107" s="4">
        <v>4492281</v>
      </c>
      <c r="W107" s="4">
        <v>139861720</v>
      </c>
      <c r="X107">
        <v>119.2</v>
      </c>
      <c r="Y107" s="2">
        <v>0.47799999999999998</v>
      </c>
      <c r="Z107" s="2">
        <v>0.20100000000000001</v>
      </c>
      <c r="AA107" s="4">
        <v>-948160</v>
      </c>
      <c r="AB107" s="2">
        <v>-8.9999999999999993E-3</v>
      </c>
      <c r="AC107" s="4">
        <v>104238579</v>
      </c>
    </row>
    <row r="108" spans="1:29" x14ac:dyDescent="0.35">
      <c r="A108" t="s">
        <v>211</v>
      </c>
      <c r="B108" t="s">
        <v>30</v>
      </c>
      <c r="C108">
        <v>106150736</v>
      </c>
      <c r="D108" t="s">
        <v>52</v>
      </c>
      <c r="E108">
        <v>222</v>
      </c>
      <c r="F108" t="s">
        <v>32</v>
      </c>
      <c r="G108" s="1">
        <v>45931</v>
      </c>
      <c r="H108" s="1">
        <v>46022</v>
      </c>
      <c r="I108" t="s">
        <v>75</v>
      </c>
      <c r="J108" t="s">
        <v>53</v>
      </c>
      <c r="K108" s="4">
        <v>4041475</v>
      </c>
      <c r="L108" s="4">
        <v>156352593</v>
      </c>
      <c r="M108" s="4">
        <v>0</v>
      </c>
      <c r="N108" s="4">
        <v>0</v>
      </c>
      <c r="O108" s="4">
        <v>0</v>
      </c>
      <c r="P108" s="4">
        <v>10392006</v>
      </c>
      <c r="Q108" s="4">
        <v>74802352</v>
      </c>
      <c r="R108" s="4">
        <v>13168540</v>
      </c>
      <c r="S108" s="4">
        <v>8221723</v>
      </c>
      <c r="T108" s="4">
        <v>130863805</v>
      </c>
      <c r="U108" s="4">
        <v>4556716</v>
      </c>
      <c r="V108" s="4">
        <v>64641838</v>
      </c>
      <c r="W108" s="4">
        <v>37597188</v>
      </c>
      <c r="X108">
        <v>22.5</v>
      </c>
      <c r="Y108" s="2">
        <v>0.65100000000000002</v>
      </c>
      <c r="Z108" s="2">
        <v>0.16300000000000001</v>
      </c>
      <c r="AA108" s="4">
        <v>43709766</v>
      </c>
      <c r="AB108" s="2">
        <v>0.32300000000000001</v>
      </c>
      <c r="AC108" s="4">
        <v>135420521</v>
      </c>
    </row>
    <row r="109" spans="1:29" x14ac:dyDescent="0.35">
      <c r="A109" t="s">
        <v>212</v>
      </c>
      <c r="B109" t="s">
        <v>30</v>
      </c>
      <c r="C109">
        <v>106560481</v>
      </c>
      <c r="D109" t="s">
        <v>153</v>
      </c>
      <c r="E109">
        <v>272</v>
      </c>
      <c r="F109" t="s">
        <v>32</v>
      </c>
      <c r="G109" s="1">
        <v>45931</v>
      </c>
      <c r="H109" s="1">
        <v>46022</v>
      </c>
      <c r="I109" t="s">
        <v>75</v>
      </c>
      <c r="J109" t="s">
        <v>91</v>
      </c>
      <c r="K109" s="4">
        <v>5751351</v>
      </c>
      <c r="L109" s="4">
        <v>155772876</v>
      </c>
      <c r="M109" s="4">
        <v>0</v>
      </c>
      <c r="N109" s="4">
        <v>0</v>
      </c>
      <c r="O109" s="4">
        <v>0</v>
      </c>
      <c r="P109" s="4">
        <v>32028422</v>
      </c>
      <c r="Q109" s="4">
        <v>12851149</v>
      </c>
      <c r="R109" s="4">
        <v>8230060</v>
      </c>
      <c r="S109" s="4">
        <v>4674344</v>
      </c>
      <c r="T109" s="4">
        <v>105805618</v>
      </c>
      <c r="U109" s="4">
        <v>6964970</v>
      </c>
      <c r="V109" s="4">
        <v>-1082602</v>
      </c>
      <c r="W109" s="4">
        <v>12035998</v>
      </c>
      <c r="X109">
        <v>7.3</v>
      </c>
      <c r="Y109" s="2">
        <v>0.42399999999999999</v>
      </c>
      <c r="Z109" s="2">
        <v>0.122</v>
      </c>
      <c r="AA109" s="4">
        <v>-44084890</v>
      </c>
      <c r="AB109" s="2">
        <v>-0.39100000000000001</v>
      </c>
      <c r="AC109" s="4">
        <v>112770588</v>
      </c>
    </row>
    <row r="110" spans="1:29" x14ac:dyDescent="0.35">
      <c r="A110" t="s">
        <v>213</v>
      </c>
      <c r="B110" t="s">
        <v>30</v>
      </c>
      <c r="C110">
        <v>106191227</v>
      </c>
      <c r="D110" t="s">
        <v>31</v>
      </c>
      <c r="E110">
        <v>453</v>
      </c>
      <c r="F110" t="s">
        <v>32</v>
      </c>
      <c r="G110" s="1">
        <v>45931</v>
      </c>
      <c r="H110" s="1">
        <v>46022</v>
      </c>
      <c r="I110" t="s">
        <v>75</v>
      </c>
      <c r="J110" t="s">
        <v>34</v>
      </c>
      <c r="K110" s="4">
        <v>2524476</v>
      </c>
      <c r="L110" s="4">
        <v>309981887</v>
      </c>
      <c r="M110" s="4">
        <v>107031276</v>
      </c>
      <c r="N110" s="4">
        <v>0</v>
      </c>
      <c r="O110" s="4">
        <v>0</v>
      </c>
      <c r="P110" s="4">
        <v>74266546</v>
      </c>
      <c r="Q110" s="4">
        <v>246617175</v>
      </c>
      <c r="R110" s="4">
        <v>23452893</v>
      </c>
      <c r="S110" s="4">
        <v>11294849</v>
      </c>
      <c r="T110" s="4">
        <v>399487923</v>
      </c>
      <c r="U110" s="4">
        <v>12140846</v>
      </c>
      <c r="V110" s="4">
        <v>106338044</v>
      </c>
      <c r="W110" s="4">
        <v>105336785</v>
      </c>
      <c r="X110">
        <v>62.9</v>
      </c>
      <c r="Y110" s="2">
        <v>0.80300000000000005</v>
      </c>
      <c r="Z110" s="2">
        <v>8.6999999999999994E-2</v>
      </c>
      <c r="AA110" s="4">
        <v>207984926</v>
      </c>
      <c r="AB110" s="2">
        <v>0.505</v>
      </c>
      <c r="AC110" s="4">
        <v>411628769</v>
      </c>
    </row>
    <row r="111" spans="1:29" x14ac:dyDescent="0.35">
      <c r="A111" t="s">
        <v>214</v>
      </c>
      <c r="B111" t="s">
        <v>30</v>
      </c>
      <c r="C111">
        <v>106191306</v>
      </c>
      <c r="D111" t="s">
        <v>31</v>
      </c>
      <c r="E111">
        <v>158</v>
      </c>
      <c r="F111" t="s">
        <v>32</v>
      </c>
      <c r="G111" s="1">
        <v>45931</v>
      </c>
      <c r="H111" s="1">
        <v>46022</v>
      </c>
      <c r="I111" t="s">
        <v>75</v>
      </c>
      <c r="J111" t="s">
        <v>34</v>
      </c>
      <c r="K111" s="4">
        <v>3329842</v>
      </c>
      <c r="L111" s="4">
        <v>93511362</v>
      </c>
      <c r="M111" s="4">
        <v>1276667</v>
      </c>
      <c r="N111" s="4">
        <v>0</v>
      </c>
      <c r="O111" s="4">
        <v>0</v>
      </c>
      <c r="P111" s="4">
        <v>28413575</v>
      </c>
      <c r="Q111" s="4">
        <v>55371850</v>
      </c>
      <c r="R111" s="4">
        <v>5005565</v>
      </c>
      <c r="S111" s="4">
        <v>1152000</v>
      </c>
      <c r="T111" s="4">
        <v>95145955</v>
      </c>
      <c r="U111" s="4">
        <v>1999179</v>
      </c>
      <c r="V111" s="4">
        <v>56691147</v>
      </c>
      <c r="W111" s="4">
        <v>9726891</v>
      </c>
      <c r="X111">
        <v>11.1</v>
      </c>
      <c r="Y111" s="2">
        <v>0.88100000000000001</v>
      </c>
      <c r="Z111" s="2">
        <v>6.5000000000000002E-2</v>
      </c>
      <c r="AA111" s="4">
        <v>60324919</v>
      </c>
      <c r="AB111" s="2">
        <v>0.621</v>
      </c>
      <c r="AC111" s="4">
        <v>97145134</v>
      </c>
    </row>
    <row r="112" spans="1:29" x14ac:dyDescent="0.35">
      <c r="A112" t="s">
        <v>215</v>
      </c>
      <c r="B112" t="s">
        <v>30</v>
      </c>
      <c r="C112">
        <v>106191231</v>
      </c>
      <c r="D112" t="s">
        <v>31</v>
      </c>
      <c r="E112">
        <v>355</v>
      </c>
      <c r="F112" t="s">
        <v>32</v>
      </c>
      <c r="G112" s="1">
        <v>45931</v>
      </c>
      <c r="H112" s="1">
        <v>46022</v>
      </c>
      <c r="I112" t="s">
        <v>75</v>
      </c>
      <c r="J112" t="s">
        <v>34</v>
      </c>
      <c r="K112" s="4">
        <v>3203652</v>
      </c>
      <c r="L112" s="4">
        <v>214047107</v>
      </c>
      <c r="M112" s="4">
        <v>5921667</v>
      </c>
      <c r="N112" s="4">
        <v>0</v>
      </c>
      <c r="O112" s="4">
        <v>0</v>
      </c>
      <c r="P112" s="4">
        <v>52860521</v>
      </c>
      <c r="Q112" s="4">
        <v>117254671</v>
      </c>
      <c r="R112" s="4">
        <v>13179250</v>
      </c>
      <c r="S112" s="4">
        <v>2826750</v>
      </c>
      <c r="T112" s="4">
        <v>219022746</v>
      </c>
      <c r="U112" s="4">
        <v>11242455</v>
      </c>
      <c r="V112" s="4">
        <v>45179657</v>
      </c>
      <c r="W112" s="4">
        <v>8738828</v>
      </c>
      <c r="X112">
        <v>6.3</v>
      </c>
      <c r="Y112" s="2">
        <v>0.77700000000000002</v>
      </c>
      <c r="Z112" s="2">
        <v>7.2999999999999995E-2</v>
      </c>
      <c r="AA112" s="4">
        <v>61397751</v>
      </c>
      <c r="AB112" s="2">
        <v>0.26700000000000002</v>
      </c>
      <c r="AC112" s="4">
        <v>230265201</v>
      </c>
    </row>
    <row r="113" spans="1:29" x14ac:dyDescent="0.35">
      <c r="A113" t="s">
        <v>216</v>
      </c>
      <c r="B113" t="s">
        <v>30</v>
      </c>
      <c r="C113">
        <v>106191228</v>
      </c>
      <c r="D113" t="s">
        <v>31</v>
      </c>
      <c r="E113">
        <v>676</v>
      </c>
      <c r="F113" t="s">
        <v>32</v>
      </c>
      <c r="G113" s="1">
        <v>45931</v>
      </c>
      <c r="H113" s="1">
        <v>46022</v>
      </c>
      <c r="I113" t="s">
        <v>75</v>
      </c>
      <c r="J113" t="s">
        <v>34</v>
      </c>
      <c r="K113" s="4">
        <v>7677265</v>
      </c>
      <c r="L113" s="4">
        <v>504245352</v>
      </c>
      <c r="M113" s="4">
        <v>694218</v>
      </c>
      <c r="N113" s="4">
        <v>0</v>
      </c>
      <c r="O113" s="4">
        <v>0</v>
      </c>
      <c r="P113" s="4">
        <v>114292942</v>
      </c>
      <c r="Q113" s="4">
        <v>281347393</v>
      </c>
      <c r="R113" s="4">
        <v>30094580</v>
      </c>
      <c r="S113" s="4">
        <v>10267887</v>
      </c>
      <c r="T113" s="4">
        <v>488383708</v>
      </c>
      <c r="U113" s="4">
        <v>34485762</v>
      </c>
      <c r="V113" s="4">
        <v>103764448</v>
      </c>
      <c r="W113" s="4">
        <v>52723295</v>
      </c>
      <c r="X113">
        <v>9.8000000000000007</v>
      </c>
      <c r="Y113" s="2">
        <v>0.81</v>
      </c>
      <c r="Z113" s="2">
        <v>8.3000000000000004E-2</v>
      </c>
      <c r="AA113" s="4">
        <v>122388566</v>
      </c>
      <c r="AB113" s="2">
        <v>0.23400000000000001</v>
      </c>
      <c r="AC113" s="4">
        <v>522869470</v>
      </c>
    </row>
    <row r="114" spans="1:29" x14ac:dyDescent="0.35">
      <c r="A114" t="s">
        <v>217</v>
      </c>
      <c r="B114" t="s">
        <v>30</v>
      </c>
      <c r="C114">
        <v>106334487</v>
      </c>
      <c r="D114" t="s">
        <v>218</v>
      </c>
      <c r="E114">
        <v>439</v>
      </c>
      <c r="F114" t="s">
        <v>32</v>
      </c>
      <c r="G114" s="1">
        <v>45931</v>
      </c>
      <c r="H114" s="1">
        <v>46022</v>
      </c>
      <c r="I114" t="s">
        <v>75</v>
      </c>
      <c r="J114" t="s">
        <v>56</v>
      </c>
      <c r="K114" s="4">
        <v>9106247</v>
      </c>
      <c r="L114" s="4">
        <v>280973433</v>
      </c>
      <c r="M114" s="4">
        <v>190274261</v>
      </c>
      <c r="N114" s="4">
        <v>34427198</v>
      </c>
      <c r="O114" s="4">
        <v>0</v>
      </c>
      <c r="P114" s="4">
        <v>46920363</v>
      </c>
      <c r="Q114" s="4">
        <v>111623617</v>
      </c>
      <c r="R114" s="4">
        <v>15981484</v>
      </c>
      <c r="S114" s="4">
        <v>18467852</v>
      </c>
      <c r="T114" s="4">
        <v>220883533</v>
      </c>
      <c r="U114" s="4">
        <v>14724035</v>
      </c>
      <c r="V114" s="4">
        <v>7135286</v>
      </c>
      <c r="W114" s="4">
        <v>22953496</v>
      </c>
      <c r="X114">
        <v>82.9</v>
      </c>
      <c r="Y114" s="2">
        <v>0.71799999999999997</v>
      </c>
      <c r="Z114" s="2">
        <v>0.156</v>
      </c>
      <c r="AA114" s="4">
        <v>-38230579</v>
      </c>
      <c r="AB114" s="2">
        <v>-0.16200000000000001</v>
      </c>
      <c r="AC114" s="4">
        <v>235607568</v>
      </c>
    </row>
    <row r="115" spans="1:29" x14ac:dyDescent="0.35">
      <c r="A115" t="s">
        <v>219</v>
      </c>
      <c r="B115" t="s">
        <v>30</v>
      </c>
      <c r="C115">
        <v>106364231</v>
      </c>
      <c r="D115" t="s">
        <v>58</v>
      </c>
      <c r="E115">
        <v>456</v>
      </c>
      <c r="F115" t="s">
        <v>32</v>
      </c>
      <c r="G115" s="1">
        <v>45931</v>
      </c>
      <c r="H115" s="1">
        <v>46022</v>
      </c>
      <c r="I115" t="s">
        <v>75</v>
      </c>
      <c r="J115" t="s">
        <v>56</v>
      </c>
      <c r="K115" s="4">
        <v>6143001</v>
      </c>
      <c r="L115" s="4">
        <v>247528034</v>
      </c>
      <c r="M115" s="4">
        <v>0</v>
      </c>
      <c r="N115" s="4">
        <v>0</v>
      </c>
      <c r="O115" s="4">
        <v>0</v>
      </c>
      <c r="P115" s="4">
        <v>59360762</v>
      </c>
      <c r="Q115" s="4">
        <v>32791532</v>
      </c>
      <c r="R115" s="4">
        <v>17798979</v>
      </c>
      <c r="S115" s="4">
        <v>26796204</v>
      </c>
      <c r="T115" s="4">
        <v>174945454</v>
      </c>
      <c r="U115" s="4">
        <v>72984878</v>
      </c>
      <c r="V115" s="4">
        <v>10000000</v>
      </c>
      <c r="W115" s="4">
        <v>341031364</v>
      </c>
      <c r="X115">
        <v>128.6</v>
      </c>
      <c r="Y115" s="2">
        <v>0.52700000000000002</v>
      </c>
      <c r="Z115" s="2">
        <v>0.255</v>
      </c>
      <c r="AA115" s="4">
        <v>10402298</v>
      </c>
      <c r="AB115" s="2">
        <v>4.2000000000000003E-2</v>
      </c>
      <c r="AC115" s="4">
        <v>247930332</v>
      </c>
    </row>
    <row r="116" spans="1:29" x14ac:dyDescent="0.35">
      <c r="A116" t="s">
        <v>220</v>
      </c>
      <c r="B116" t="s">
        <v>30</v>
      </c>
      <c r="C116">
        <v>106491076</v>
      </c>
      <c r="D116" t="s">
        <v>102</v>
      </c>
      <c r="E116">
        <v>51</v>
      </c>
      <c r="F116" t="s">
        <v>32</v>
      </c>
      <c r="G116" s="1">
        <v>45931</v>
      </c>
      <c r="H116" s="1">
        <v>46022</v>
      </c>
      <c r="I116" t="s">
        <v>38</v>
      </c>
      <c r="J116" t="s">
        <v>103</v>
      </c>
      <c r="K116" s="4">
        <v>2015133</v>
      </c>
      <c r="L116" s="4">
        <v>20364821</v>
      </c>
      <c r="M116" s="4">
        <v>3505162</v>
      </c>
      <c r="N116" s="4">
        <v>0</v>
      </c>
      <c r="O116" s="4">
        <v>0</v>
      </c>
      <c r="P116" s="4">
        <v>546160</v>
      </c>
      <c r="Q116" s="4">
        <v>8284251</v>
      </c>
      <c r="R116" s="4">
        <v>10884151</v>
      </c>
      <c r="S116" s="4">
        <v>886060</v>
      </c>
      <c r="T116" s="4">
        <v>28719198</v>
      </c>
      <c r="U116" s="4">
        <v>409239</v>
      </c>
      <c r="V116" s="4">
        <v>2185093</v>
      </c>
      <c r="W116" s="4">
        <v>1565598</v>
      </c>
      <c r="X116">
        <v>25.1</v>
      </c>
      <c r="Y116" s="2">
        <v>0.307</v>
      </c>
      <c r="Z116" s="2">
        <v>0.41</v>
      </c>
      <c r="AA116" s="4">
        <v>10948709</v>
      </c>
      <c r="AB116" s="2">
        <v>0.376</v>
      </c>
      <c r="AC116" s="4">
        <v>29128437</v>
      </c>
    </row>
    <row r="117" spans="1:29" x14ac:dyDescent="0.35">
      <c r="A117" t="s">
        <v>221</v>
      </c>
      <c r="B117" t="s">
        <v>30</v>
      </c>
      <c r="C117">
        <v>106010987</v>
      </c>
      <c r="D117" t="s">
        <v>201</v>
      </c>
      <c r="E117">
        <v>415</v>
      </c>
      <c r="F117" t="s">
        <v>32</v>
      </c>
      <c r="G117" s="1">
        <v>45931</v>
      </c>
      <c r="H117" s="1">
        <v>46022</v>
      </c>
      <c r="I117" t="s">
        <v>38</v>
      </c>
      <c r="J117" t="s">
        <v>202</v>
      </c>
      <c r="K117" s="4">
        <v>11302499</v>
      </c>
      <c r="L117" s="4">
        <v>175596184</v>
      </c>
      <c r="M117" s="4">
        <v>50843998</v>
      </c>
      <c r="N117" s="4">
        <v>161112252</v>
      </c>
      <c r="O117" s="4">
        <v>0</v>
      </c>
      <c r="P117" s="4">
        <v>11971599</v>
      </c>
      <c r="Q117" s="4">
        <v>17988674</v>
      </c>
      <c r="R117" s="4">
        <v>40175117</v>
      </c>
      <c r="S117" s="4">
        <v>11054391</v>
      </c>
      <c r="T117" s="4">
        <v>167379602</v>
      </c>
      <c r="U117" s="4">
        <v>2981262</v>
      </c>
      <c r="V117" s="4">
        <v>15918732</v>
      </c>
      <c r="W117" s="4">
        <v>27164590</v>
      </c>
      <c r="X117">
        <v>132.4</v>
      </c>
      <c r="Y117" s="2">
        <v>0.17899999999999999</v>
      </c>
      <c r="Z117" s="2">
        <v>0.30599999999999999</v>
      </c>
      <c r="AA117" s="4">
        <v>10683412</v>
      </c>
      <c r="AB117" s="2">
        <v>6.3E-2</v>
      </c>
      <c r="AC117" s="4">
        <v>170360864</v>
      </c>
    </row>
    <row r="118" spans="1:29" x14ac:dyDescent="0.35">
      <c r="A118" t="s">
        <v>222</v>
      </c>
      <c r="B118" t="s">
        <v>30</v>
      </c>
      <c r="C118">
        <v>106270875</v>
      </c>
      <c r="D118" t="s">
        <v>142</v>
      </c>
      <c r="E118">
        <v>263</v>
      </c>
      <c r="F118" t="s">
        <v>32</v>
      </c>
      <c r="G118" s="1">
        <v>45931</v>
      </c>
      <c r="H118" s="1">
        <v>46022</v>
      </c>
      <c r="I118" t="s">
        <v>38</v>
      </c>
      <c r="J118" t="s">
        <v>84</v>
      </c>
      <c r="K118" s="4">
        <v>10317614</v>
      </c>
      <c r="L118" s="4">
        <v>170655832</v>
      </c>
      <c r="M118" s="4">
        <v>90000</v>
      </c>
      <c r="N118" s="4">
        <v>180403896</v>
      </c>
      <c r="O118" s="4">
        <v>278360625</v>
      </c>
      <c r="P118" s="4">
        <v>6307863</v>
      </c>
      <c r="Q118" s="4">
        <v>33104914</v>
      </c>
      <c r="R118" s="4">
        <v>32795934</v>
      </c>
      <c r="S118" s="4">
        <v>1413918</v>
      </c>
      <c r="T118" s="4">
        <v>187211007</v>
      </c>
      <c r="U118" s="4">
        <v>4336728</v>
      </c>
      <c r="V118" s="4">
        <v>-6158811</v>
      </c>
      <c r="W118" s="4">
        <v>292716724</v>
      </c>
      <c r="X118">
        <v>426.6</v>
      </c>
      <c r="Y118" s="2">
        <v>0.21099999999999999</v>
      </c>
      <c r="Z118" s="2">
        <v>0.183</v>
      </c>
      <c r="AA118" s="4">
        <v>14733092</v>
      </c>
      <c r="AB118" s="2">
        <v>7.6999999999999999E-2</v>
      </c>
      <c r="AC118" s="4">
        <v>191547735</v>
      </c>
    </row>
    <row r="119" spans="1:29" x14ac:dyDescent="0.35">
      <c r="A119" t="s">
        <v>223</v>
      </c>
      <c r="B119" t="s">
        <v>30</v>
      </c>
      <c r="C119">
        <v>106540734</v>
      </c>
      <c r="D119" t="s">
        <v>88</v>
      </c>
      <c r="E119">
        <v>613</v>
      </c>
      <c r="F119" t="s">
        <v>32</v>
      </c>
      <c r="G119" s="1">
        <v>45931</v>
      </c>
      <c r="H119" s="1">
        <v>46022</v>
      </c>
      <c r="I119" t="s">
        <v>38</v>
      </c>
      <c r="J119" t="s">
        <v>53</v>
      </c>
      <c r="K119" s="4">
        <v>10045776</v>
      </c>
      <c r="L119" s="4">
        <v>221510619</v>
      </c>
      <c r="M119" s="4">
        <v>227217000</v>
      </c>
      <c r="N119" s="4">
        <v>0</v>
      </c>
      <c r="O119" s="4">
        <v>0</v>
      </c>
      <c r="P119" s="4">
        <v>37609789</v>
      </c>
      <c r="Q119" s="4">
        <v>29318427</v>
      </c>
      <c r="R119" s="4">
        <v>72469980</v>
      </c>
      <c r="S119" s="4">
        <v>40768000</v>
      </c>
      <c r="T119" s="4">
        <v>225890252</v>
      </c>
      <c r="U119" s="4">
        <v>4402394</v>
      </c>
      <c r="V119" s="4">
        <v>14600134</v>
      </c>
      <c r="W119" s="4">
        <v>9741000</v>
      </c>
      <c r="X119">
        <v>102</v>
      </c>
      <c r="Y119" s="2">
        <v>0.29599999999999999</v>
      </c>
      <c r="Z119" s="2">
        <v>0.501</v>
      </c>
      <c r="AA119" s="4">
        <v>23382161</v>
      </c>
      <c r="AB119" s="2">
        <v>0.10199999999999999</v>
      </c>
      <c r="AC119" s="4">
        <v>230292646</v>
      </c>
    </row>
    <row r="120" spans="1:29" x14ac:dyDescent="0.35">
      <c r="A120" t="s">
        <v>224</v>
      </c>
      <c r="B120" t="s">
        <v>30</v>
      </c>
      <c r="C120">
        <v>106190034</v>
      </c>
      <c r="D120" t="s">
        <v>31</v>
      </c>
      <c r="E120">
        <v>420</v>
      </c>
      <c r="F120" t="s">
        <v>32</v>
      </c>
      <c r="G120" s="1">
        <v>45931</v>
      </c>
      <c r="H120" s="1">
        <v>46022</v>
      </c>
      <c r="I120" t="s">
        <v>38</v>
      </c>
      <c r="J120" t="s">
        <v>34</v>
      </c>
      <c r="K120" s="4">
        <v>5867538</v>
      </c>
      <c r="L120" s="4">
        <v>150842140</v>
      </c>
      <c r="M120" s="4">
        <v>0</v>
      </c>
      <c r="N120" s="4">
        <v>0</v>
      </c>
      <c r="O120" s="4">
        <v>119345835</v>
      </c>
      <c r="P120" s="4">
        <v>26906421</v>
      </c>
      <c r="Q120" s="4">
        <v>27827359</v>
      </c>
      <c r="R120" s="4">
        <v>20343768</v>
      </c>
      <c r="S120" s="4">
        <v>32692751</v>
      </c>
      <c r="T120" s="4">
        <v>143784282</v>
      </c>
      <c r="U120" s="4">
        <v>4227626</v>
      </c>
      <c r="V120" s="4">
        <v>1393906</v>
      </c>
      <c r="W120" s="4">
        <v>16846435</v>
      </c>
      <c r="X120">
        <v>85.5</v>
      </c>
      <c r="Y120" s="2">
        <v>0.38100000000000001</v>
      </c>
      <c r="Z120" s="2">
        <v>0.36899999999999999</v>
      </c>
      <c r="AA120" s="4">
        <v>-1436326</v>
      </c>
      <c r="AB120" s="2">
        <v>-0.01</v>
      </c>
      <c r="AC120" s="4">
        <v>148011908</v>
      </c>
    </row>
    <row r="121" spans="1:29" x14ac:dyDescent="0.35">
      <c r="A121" t="s">
        <v>225</v>
      </c>
      <c r="B121" t="s">
        <v>30</v>
      </c>
      <c r="C121">
        <v>106331326</v>
      </c>
      <c r="D121" t="s">
        <v>218</v>
      </c>
      <c r="E121">
        <v>79</v>
      </c>
      <c r="F121" t="s">
        <v>32</v>
      </c>
      <c r="G121" s="1">
        <v>45931</v>
      </c>
      <c r="H121" s="1">
        <v>46022</v>
      </c>
      <c r="I121" t="s">
        <v>38</v>
      </c>
      <c r="J121" t="s">
        <v>56</v>
      </c>
      <c r="K121" s="4">
        <v>3113735</v>
      </c>
      <c r="L121" s="4">
        <v>28126918</v>
      </c>
      <c r="M121" s="4">
        <v>18877514</v>
      </c>
      <c r="N121" s="4">
        <v>0</v>
      </c>
      <c r="O121" s="4">
        <v>0</v>
      </c>
      <c r="P121" s="4">
        <v>1132785</v>
      </c>
      <c r="Q121" s="4">
        <v>2042930</v>
      </c>
      <c r="R121" s="4">
        <v>5632395</v>
      </c>
      <c r="S121" s="4">
        <v>2648548</v>
      </c>
      <c r="T121" s="4">
        <v>17615092</v>
      </c>
      <c r="U121" s="4">
        <v>13852068</v>
      </c>
      <c r="V121" s="4">
        <v>2916850</v>
      </c>
      <c r="W121" s="4">
        <v>4443930</v>
      </c>
      <c r="X121">
        <v>84.8</v>
      </c>
      <c r="Y121" s="2">
        <v>0.18</v>
      </c>
      <c r="Z121" s="2">
        <v>0.47</v>
      </c>
      <c r="AA121" s="4">
        <v>6257092</v>
      </c>
      <c r="AB121" s="2">
        <v>0.19900000000000001</v>
      </c>
      <c r="AC121" s="4">
        <v>31467160</v>
      </c>
    </row>
    <row r="122" spans="1:29" x14ac:dyDescent="0.35">
      <c r="A122" t="s">
        <v>226</v>
      </c>
      <c r="B122" t="s">
        <v>30</v>
      </c>
      <c r="C122">
        <v>106370977</v>
      </c>
      <c r="D122" t="s">
        <v>227</v>
      </c>
      <c r="E122">
        <v>236</v>
      </c>
      <c r="F122" t="s">
        <v>32</v>
      </c>
      <c r="G122" s="1">
        <v>45931</v>
      </c>
      <c r="H122" s="1">
        <v>46022</v>
      </c>
      <c r="I122" t="s">
        <v>38</v>
      </c>
      <c r="J122" t="s">
        <v>76</v>
      </c>
      <c r="K122" s="4">
        <v>2181396</v>
      </c>
      <c r="L122" s="4">
        <v>36821913</v>
      </c>
      <c r="M122" s="4">
        <v>0</v>
      </c>
      <c r="N122" s="4">
        <v>0</v>
      </c>
      <c r="O122" s="4">
        <v>0</v>
      </c>
      <c r="P122" s="4">
        <v>6983677</v>
      </c>
      <c r="Q122" s="4">
        <v>11545088</v>
      </c>
      <c r="R122" s="4">
        <v>10410084</v>
      </c>
      <c r="S122" s="4">
        <v>13448780</v>
      </c>
      <c r="T122" s="4">
        <v>55667359</v>
      </c>
      <c r="U122" s="4">
        <v>1040581</v>
      </c>
      <c r="V122" s="4">
        <v>2386797</v>
      </c>
      <c r="W122" s="4">
        <v>519419346</v>
      </c>
      <c r="X122" s="3">
        <v>1364.5</v>
      </c>
      <c r="Y122" s="2">
        <v>0.33300000000000002</v>
      </c>
      <c r="Z122" s="2">
        <v>0.42899999999999999</v>
      </c>
      <c r="AA122" s="4">
        <v>22272824</v>
      </c>
      <c r="AB122" s="2">
        <v>0.39300000000000002</v>
      </c>
      <c r="AC122" s="4">
        <v>56707940</v>
      </c>
    </row>
    <row r="123" spans="1:29" x14ac:dyDescent="0.35">
      <c r="A123" t="s">
        <v>228</v>
      </c>
      <c r="B123" t="s">
        <v>30</v>
      </c>
      <c r="C123">
        <v>106374382</v>
      </c>
      <c r="D123" t="s">
        <v>227</v>
      </c>
      <c r="E123">
        <v>286</v>
      </c>
      <c r="F123" t="s">
        <v>32</v>
      </c>
      <c r="G123" s="1">
        <v>45931</v>
      </c>
      <c r="H123" s="1">
        <v>46022</v>
      </c>
      <c r="I123" t="s">
        <v>38</v>
      </c>
      <c r="J123" t="s">
        <v>76</v>
      </c>
      <c r="K123" s="4">
        <v>8370547</v>
      </c>
      <c r="L123" s="4">
        <v>161650787</v>
      </c>
      <c r="M123" s="4">
        <v>0</v>
      </c>
      <c r="N123" s="4">
        <v>0</v>
      </c>
      <c r="O123" s="4">
        <v>0</v>
      </c>
      <c r="P123" s="4">
        <v>29658836</v>
      </c>
      <c r="Q123" s="4">
        <v>17401927</v>
      </c>
      <c r="R123" s="4">
        <v>34589319</v>
      </c>
      <c r="S123" s="4">
        <v>45423445</v>
      </c>
      <c r="T123" s="4">
        <v>197755452</v>
      </c>
      <c r="U123" s="4">
        <v>686558</v>
      </c>
      <c r="V123" s="4">
        <v>5406559</v>
      </c>
      <c r="W123" s="4">
        <v>1587545262</v>
      </c>
      <c r="X123">
        <v>942.5</v>
      </c>
      <c r="Y123" s="2">
        <v>0.23799999999999999</v>
      </c>
      <c r="Z123" s="2">
        <v>0.40500000000000003</v>
      </c>
      <c r="AA123" s="4">
        <v>42197782</v>
      </c>
      <c r="AB123" s="2">
        <v>0.21299999999999999</v>
      </c>
      <c r="AC123" s="4">
        <v>198442010</v>
      </c>
    </row>
    <row r="124" spans="1:29" x14ac:dyDescent="0.35">
      <c r="A124" t="s">
        <v>229</v>
      </c>
      <c r="B124" t="s">
        <v>30</v>
      </c>
      <c r="C124">
        <v>106370780</v>
      </c>
      <c r="D124" t="s">
        <v>227</v>
      </c>
      <c r="E124">
        <v>386</v>
      </c>
      <c r="F124" t="s">
        <v>32</v>
      </c>
      <c r="G124" s="1">
        <v>45931</v>
      </c>
      <c r="H124" s="1">
        <v>46022</v>
      </c>
      <c r="I124" t="s">
        <v>38</v>
      </c>
      <c r="J124" t="s">
        <v>76</v>
      </c>
      <c r="K124" s="4">
        <v>3583990</v>
      </c>
      <c r="L124" s="4">
        <v>88993183</v>
      </c>
      <c r="M124" s="4">
        <v>425321</v>
      </c>
      <c r="N124" s="4">
        <v>0</v>
      </c>
      <c r="O124" s="4">
        <v>298000</v>
      </c>
      <c r="P124" s="4">
        <v>10603156</v>
      </c>
      <c r="Q124" s="4">
        <v>4346551</v>
      </c>
      <c r="R124" s="4">
        <v>17787156</v>
      </c>
      <c r="S124" s="4">
        <v>22283661</v>
      </c>
      <c r="T124" s="4">
        <v>85101496</v>
      </c>
      <c r="U124" s="4">
        <v>890124</v>
      </c>
      <c r="V124" s="4">
        <v>4460566</v>
      </c>
      <c r="W124" s="4">
        <v>7929197</v>
      </c>
      <c r="X124">
        <v>9.1999999999999993</v>
      </c>
      <c r="Y124" s="2">
        <v>0.17599999999999999</v>
      </c>
      <c r="Z124" s="2">
        <v>0.47099999999999997</v>
      </c>
      <c r="AA124" s="4">
        <v>1459003</v>
      </c>
      <c r="AB124" s="2">
        <v>1.7000000000000001E-2</v>
      </c>
      <c r="AC124" s="4">
        <v>85991620</v>
      </c>
    </row>
    <row r="125" spans="1:29" x14ac:dyDescent="0.35">
      <c r="A125" t="s">
        <v>230</v>
      </c>
      <c r="B125" t="s">
        <v>30</v>
      </c>
      <c r="C125">
        <v>106450940</v>
      </c>
      <c r="D125" t="s">
        <v>48</v>
      </c>
      <c r="E125">
        <v>178</v>
      </c>
      <c r="F125" t="s">
        <v>32</v>
      </c>
      <c r="G125" s="1">
        <v>45931</v>
      </c>
      <c r="H125" s="1">
        <v>46022</v>
      </c>
      <c r="I125" t="s">
        <v>33</v>
      </c>
      <c r="J125" t="s">
        <v>39</v>
      </c>
      <c r="K125" s="4">
        <v>1437855</v>
      </c>
      <c r="L125" s="4">
        <v>47293295</v>
      </c>
      <c r="M125" s="4">
        <v>0</v>
      </c>
      <c r="N125" s="4">
        <v>0</v>
      </c>
      <c r="O125" s="4">
        <v>0</v>
      </c>
      <c r="P125" s="4">
        <v>1323154</v>
      </c>
      <c r="Q125" s="4">
        <v>7876536</v>
      </c>
      <c r="R125" s="4">
        <v>25432892</v>
      </c>
      <c r="S125" s="4">
        <v>4922233</v>
      </c>
      <c r="T125" s="4">
        <v>50155315</v>
      </c>
      <c r="U125" s="4">
        <v>277724</v>
      </c>
      <c r="V125" s="4">
        <v>0</v>
      </c>
      <c r="W125" s="4">
        <v>2663143</v>
      </c>
      <c r="X125">
        <v>5.3</v>
      </c>
      <c r="Y125" s="2">
        <v>0.183</v>
      </c>
      <c r="Z125" s="2">
        <v>0.60499999999999998</v>
      </c>
      <c r="AA125" s="4">
        <v>3139744</v>
      </c>
      <c r="AB125" s="2">
        <v>6.2E-2</v>
      </c>
      <c r="AC125" s="4">
        <v>50433039</v>
      </c>
    </row>
    <row r="126" spans="1:29" x14ac:dyDescent="0.35">
      <c r="A126" t="s">
        <v>231</v>
      </c>
      <c r="B126" t="s">
        <v>30</v>
      </c>
      <c r="C126">
        <v>106454012</v>
      </c>
      <c r="D126" t="s">
        <v>48</v>
      </c>
      <c r="E126">
        <v>88</v>
      </c>
      <c r="F126" t="s">
        <v>32</v>
      </c>
      <c r="G126" s="1">
        <v>45931</v>
      </c>
      <c r="H126" s="1">
        <v>46022</v>
      </c>
      <c r="I126" t="s">
        <v>33</v>
      </c>
      <c r="J126" t="s">
        <v>39</v>
      </c>
      <c r="K126" s="4">
        <v>50642</v>
      </c>
      <c r="L126" s="4">
        <v>8998080</v>
      </c>
      <c r="M126" s="4">
        <v>0</v>
      </c>
      <c r="N126" s="4">
        <v>0</v>
      </c>
      <c r="O126" s="4">
        <v>0</v>
      </c>
      <c r="P126" s="4">
        <v>611551</v>
      </c>
      <c r="Q126" s="4">
        <v>4036638</v>
      </c>
      <c r="R126" s="4">
        <v>6694929</v>
      </c>
      <c r="S126" s="4">
        <v>943942</v>
      </c>
      <c r="T126" s="4">
        <v>12539091</v>
      </c>
      <c r="U126" s="4">
        <v>45793</v>
      </c>
      <c r="V126" s="4">
        <v>0</v>
      </c>
      <c r="W126" s="4">
        <v>102114</v>
      </c>
      <c r="X126">
        <v>1</v>
      </c>
      <c r="Y126" s="2">
        <v>0.371</v>
      </c>
      <c r="Z126" s="2">
        <v>0.60899999999999999</v>
      </c>
      <c r="AA126" s="4">
        <v>3586804</v>
      </c>
      <c r="AB126" s="2">
        <v>0.28499999999999998</v>
      </c>
      <c r="AC126" s="4">
        <v>12584884</v>
      </c>
    </row>
    <row r="127" spans="1:29" x14ac:dyDescent="0.35">
      <c r="A127" t="s">
        <v>232</v>
      </c>
      <c r="B127" t="s">
        <v>30</v>
      </c>
      <c r="C127">
        <v>106344210</v>
      </c>
      <c r="D127" t="s">
        <v>172</v>
      </c>
      <c r="E127">
        <v>117</v>
      </c>
      <c r="F127" t="s">
        <v>32</v>
      </c>
      <c r="G127" s="1">
        <v>45931</v>
      </c>
      <c r="H127" s="1">
        <v>46022</v>
      </c>
      <c r="I127" t="s">
        <v>33</v>
      </c>
      <c r="J127" t="s">
        <v>79</v>
      </c>
      <c r="K127" s="4">
        <v>61801</v>
      </c>
      <c r="L127" s="4">
        <v>12605667</v>
      </c>
      <c r="M127" s="4">
        <v>0</v>
      </c>
      <c r="N127" s="4">
        <v>0</v>
      </c>
      <c r="O127" s="4">
        <v>0</v>
      </c>
      <c r="P127" s="4">
        <v>389003</v>
      </c>
      <c r="Q127" s="4">
        <v>0</v>
      </c>
      <c r="R127" s="4">
        <v>692724</v>
      </c>
      <c r="S127" s="4">
        <v>304062</v>
      </c>
      <c r="T127" s="4">
        <v>13311182</v>
      </c>
      <c r="U127" s="4">
        <v>397227</v>
      </c>
      <c r="V127" s="4">
        <v>-4396</v>
      </c>
      <c r="W127" s="4">
        <v>524449</v>
      </c>
      <c r="X127">
        <v>3.8</v>
      </c>
      <c r="Y127" s="2">
        <v>2.9000000000000001E-2</v>
      </c>
      <c r="Z127" s="2">
        <v>7.4999999999999997E-2</v>
      </c>
      <c r="AA127" s="4">
        <v>1098346</v>
      </c>
      <c r="AB127" s="2">
        <v>0.08</v>
      </c>
      <c r="AC127" s="4">
        <v>13708409</v>
      </c>
    </row>
    <row r="128" spans="1:29" x14ac:dyDescent="0.35">
      <c r="A128" t="s">
        <v>233</v>
      </c>
      <c r="B128" t="s">
        <v>30</v>
      </c>
      <c r="C128">
        <v>106344021</v>
      </c>
      <c r="D128" t="s">
        <v>172</v>
      </c>
      <c r="E128">
        <v>125</v>
      </c>
      <c r="F128" t="s">
        <v>32</v>
      </c>
      <c r="G128" s="1">
        <v>45931</v>
      </c>
      <c r="H128" s="1">
        <v>46022</v>
      </c>
      <c r="I128" t="s">
        <v>33</v>
      </c>
      <c r="J128" t="s">
        <v>79</v>
      </c>
      <c r="K128" s="4">
        <v>290581</v>
      </c>
      <c r="L128" s="4">
        <v>12496624</v>
      </c>
      <c r="M128" s="4">
        <v>0</v>
      </c>
      <c r="N128" s="4">
        <v>0</v>
      </c>
      <c r="O128" s="4">
        <v>0</v>
      </c>
      <c r="P128" s="4">
        <v>4074362</v>
      </c>
      <c r="Q128" s="4">
        <v>0</v>
      </c>
      <c r="R128" s="4">
        <v>2694089</v>
      </c>
      <c r="S128" s="4">
        <v>2756728</v>
      </c>
      <c r="T128" s="4">
        <v>16189654</v>
      </c>
      <c r="U128" s="4">
        <v>3333</v>
      </c>
      <c r="V128" s="4">
        <v>1047425</v>
      </c>
      <c r="W128" s="4">
        <v>134427</v>
      </c>
      <c r="X128">
        <v>1</v>
      </c>
      <c r="Y128" s="2">
        <v>0.252</v>
      </c>
      <c r="Z128" s="2">
        <v>0.33700000000000002</v>
      </c>
      <c r="AA128" s="4">
        <v>4743788</v>
      </c>
      <c r="AB128" s="2">
        <v>0.29299999999999998</v>
      </c>
      <c r="AC128" s="4">
        <v>16192987</v>
      </c>
    </row>
    <row r="129" spans="1:29" x14ac:dyDescent="0.35">
      <c r="A129" t="s">
        <v>234</v>
      </c>
      <c r="B129" t="s">
        <v>30</v>
      </c>
      <c r="C129">
        <v>106342392</v>
      </c>
      <c r="D129" t="s">
        <v>172</v>
      </c>
      <c r="E129">
        <v>171</v>
      </c>
      <c r="F129" t="s">
        <v>32</v>
      </c>
      <c r="G129" s="1">
        <v>45931</v>
      </c>
      <c r="H129" s="1">
        <v>46022</v>
      </c>
      <c r="I129" t="s">
        <v>33</v>
      </c>
      <c r="J129" t="s">
        <v>79</v>
      </c>
      <c r="K129" s="4">
        <v>409041</v>
      </c>
      <c r="L129" s="4">
        <v>15266592</v>
      </c>
      <c r="M129" s="4">
        <v>0</v>
      </c>
      <c r="N129" s="4">
        <v>0</v>
      </c>
      <c r="O129" s="4">
        <v>0</v>
      </c>
      <c r="P129" s="4">
        <v>2292101</v>
      </c>
      <c r="Q129" s="4">
        <v>0</v>
      </c>
      <c r="R129" s="4">
        <v>3386937</v>
      </c>
      <c r="S129" s="4">
        <v>2012744</v>
      </c>
      <c r="T129" s="4">
        <v>21146366</v>
      </c>
      <c r="U129" s="4">
        <v>5574</v>
      </c>
      <c r="V129" s="4">
        <v>3629</v>
      </c>
      <c r="W129" s="4">
        <v>0</v>
      </c>
      <c r="X129">
        <v>0</v>
      </c>
      <c r="Y129" s="2">
        <v>0.108</v>
      </c>
      <c r="Z129" s="2">
        <v>0.255</v>
      </c>
      <c r="AA129" s="4">
        <v>5888977</v>
      </c>
      <c r="AB129" s="2">
        <v>0.27800000000000002</v>
      </c>
      <c r="AC129" s="4">
        <v>21151940</v>
      </c>
    </row>
    <row r="130" spans="1:29" x14ac:dyDescent="0.35">
      <c r="A130" t="s">
        <v>557</v>
      </c>
      <c r="B130" t="s">
        <v>30</v>
      </c>
      <c r="C130">
        <v>106340025</v>
      </c>
      <c r="D130" t="s">
        <v>172</v>
      </c>
      <c r="E130">
        <v>52</v>
      </c>
      <c r="F130" t="s">
        <v>32</v>
      </c>
      <c r="G130" s="1">
        <v>45931</v>
      </c>
      <c r="H130" s="1">
        <v>46022</v>
      </c>
      <c r="I130" t="s">
        <v>33</v>
      </c>
      <c r="J130" t="s">
        <v>79</v>
      </c>
      <c r="K130" s="4">
        <v>152367</v>
      </c>
      <c r="L130" s="4">
        <v>7985982</v>
      </c>
      <c r="M130" s="4">
        <v>0</v>
      </c>
      <c r="N130" s="4">
        <v>0</v>
      </c>
      <c r="O130" s="4">
        <v>0</v>
      </c>
      <c r="P130" s="4">
        <v>0</v>
      </c>
      <c r="Q130" s="4">
        <v>2032811</v>
      </c>
      <c r="R130" s="4">
        <v>5302518</v>
      </c>
      <c r="S130" s="4">
        <v>936592</v>
      </c>
      <c r="T130" s="4">
        <v>10656683</v>
      </c>
      <c r="U130" s="4">
        <v>1694</v>
      </c>
      <c r="V130" s="4">
        <v>0</v>
      </c>
      <c r="W130" s="4">
        <v>3476271</v>
      </c>
      <c r="X130">
        <v>40.4</v>
      </c>
      <c r="Y130" s="2">
        <v>0.191</v>
      </c>
      <c r="Z130" s="2">
        <v>0.58499999999999996</v>
      </c>
      <c r="AA130" s="4">
        <v>2672395</v>
      </c>
      <c r="AB130" s="2">
        <v>0.251</v>
      </c>
      <c r="AC130" s="4">
        <v>10658377</v>
      </c>
    </row>
    <row r="131" spans="1:29" x14ac:dyDescent="0.35">
      <c r="A131" t="s">
        <v>235</v>
      </c>
      <c r="B131" t="s">
        <v>30</v>
      </c>
      <c r="C131">
        <v>106344035</v>
      </c>
      <c r="D131" t="s">
        <v>172</v>
      </c>
      <c r="E131">
        <v>58</v>
      </c>
      <c r="F131" t="s">
        <v>32</v>
      </c>
      <c r="G131" s="1">
        <v>45931</v>
      </c>
      <c r="H131" s="1">
        <v>46022</v>
      </c>
      <c r="I131" t="s">
        <v>33</v>
      </c>
      <c r="J131" t="s">
        <v>79</v>
      </c>
      <c r="K131" s="4">
        <v>57298</v>
      </c>
      <c r="L131" s="4">
        <v>11875471</v>
      </c>
      <c r="M131" s="4">
        <v>0</v>
      </c>
      <c r="N131" s="4">
        <v>0</v>
      </c>
      <c r="O131" s="4">
        <v>0</v>
      </c>
      <c r="P131" s="4">
        <v>0</v>
      </c>
      <c r="Q131" s="4">
        <v>2722811</v>
      </c>
      <c r="R131" s="4">
        <v>3623308</v>
      </c>
      <c r="S131" s="4">
        <v>5496839</v>
      </c>
      <c r="T131" s="4">
        <v>13969605</v>
      </c>
      <c r="U131" s="4">
        <v>19498</v>
      </c>
      <c r="V131" s="4">
        <v>2823</v>
      </c>
      <c r="W131" s="4">
        <v>17821223</v>
      </c>
      <c r="X131">
        <v>137.19999999999999</v>
      </c>
      <c r="Y131" s="2">
        <v>0.19500000000000001</v>
      </c>
      <c r="Z131" s="2">
        <v>0.65300000000000002</v>
      </c>
      <c r="AA131" s="4">
        <v>2116455</v>
      </c>
      <c r="AB131" s="2">
        <v>0.151</v>
      </c>
      <c r="AC131" s="4">
        <v>13989103</v>
      </c>
    </row>
    <row r="132" spans="1:29" x14ac:dyDescent="0.35">
      <c r="A132" t="s">
        <v>236</v>
      </c>
      <c r="B132" t="s">
        <v>30</v>
      </c>
      <c r="C132">
        <v>106494048</v>
      </c>
      <c r="D132" t="s">
        <v>102</v>
      </c>
      <c r="E132">
        <v>144</v>
      </c>
      <c r="F132" t="s">
        <v>32</v>
      </c>
      <c r="G132" s="1">
        <v>45931</v>
      </c>
      <c r="H132" s="1">
        <v>46022</v>
      </c>
      <c r="I132" t="s">
        <v>33</v>
      </c>
      <c r="J132" t="s">
        <v>103</v>
      </c>
      <c r="K132" s="4">
        <v>65517</v>
      </c>
      <c r="L132" s="4">
        <v>16769630</v>
      </c>
      <c r="M132" s="4">
        <v>0</v>
      </c>
      <c r="N132" s="4">
        <v>0</v>
      </c>
      <c r="O132" s="4">
        <v>0</v>
      </c>
      <c r="P132" s="4">
        <v>2597622</v>
      </c>
      <c r="Q132" s="4">
        <v>0</v>
      </c>
      <c r="R132" s="4">
        <v>3407642</v>
      </c>
      <c r="S132" s="4">
        <v>807460</v>
      </c>
      <c r="T132" s="4">
        <v>16705784</v>
      </c>
      <c r="U132" s="4">
        <v>5765</v>
      </c>
      <c r="V132" s="4">
        <v>-5183</v>
      </c>
      <c r="W132" s="4">
        <v>1402280</v>
      </c>
      <c r="X132">
        <v>7.6</v>
      </c>
      <c r="Y132" s="2">
        <v>0.155</v>
      </c>
      <c r="Z132" s="2">
        <v>0.252</v>
      </c>
      <c r="AA132" s="4">
        <v>-63264</v>
      </c>
      <c r="AB132" s="2">
        <v>-4.0000000000000001E-3</v>
      </c>
      <c r="AC132" s="4">
        <v>16711549</v>
      </c>
    </row>
    <row r="133" spans="1:29" x14ac:dyDescent="0.35">
      <c r="A133" t="s">
        <v>237</v>
      </c>
      <c r="B133" t="s">
        <v>30</v>
      </c>
      <c r="C133">
        <v>106490040</v>
      </c>
      <c r="D133" t="s">
        <v>102</v>
      </c>
      <c r="E133">
        <v>16</v>
      </c>
      <c r="F133" t="s">
        <v>32</v>
      </c>
      <c r="G133" s="1">
        <v>45931</v>
      </c>
      <c r="H133" s="1">
        <v>46022</v>
      </c>
      <c r="I133" t="s">
        <v>33</v>
      </c>
      <c r="J133" t="s">
        <v>103</v>
      </c>
      <c r="K133" s="4">
        <v>22857</v>
      </c>
      <c r="L133" s="4">
        <v>1661919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1330704</v>
      </c>
      <c r="U133" s="4">
        <v>360886</v>
      </c>
      <c r="V133" s="4">
        <v>0</v>
      </c>
      <c r="W133" s="4">
        <v>500</v>
      </c>
      <c r="X133">
        <v>0</v>
      </c>
      <c r="Y133" s="2">
        <v>0</v>
      </c>
      <c r="Z133" s="2">
        <v>0</v>
      </c>
      <c r="AA133" s="4">
        <v>29671</v>
      </c>
      <c r="AB133" s="2">
        <v>1.7999999999999999E-2</v>
      </c>
      <c r="AC133" s="4">
        <v>1691590</v>
      </c>
    </row>
    <row r="134" spans="1:29" x14ac:dyDescent="0.35">
      <c r="A134" t="s">
        <v>238</v>
      </c>
      <c r="B134" t="s">
        <v>30</v>
      </c>
      <c r="C134">
        <v>106491001</v>
      </c>
      <c r="D134" t="s">
        <v>102</v>
      </c>
      <c r="E134">
        <v>80</v>
      </c>
      <c r="F134" t="s">
        <v>32</v>
      </c>
      <c r="G134" s="1">
        <v>45931</v>
      </c>
      <c r="H134" s="1">
        <v>46022</v>
      </c>
      <c r="I134" t="s">
        <v>33</v>
      </c>
      <c r="J134" t="s">
        <v>103</v>
      </c>
      <c r="K134" s="4">
        <v>843861</v>
      </c>
      <c r="L134" s="4">
        <v>24651895</v>
      </c>
      <c r="M134" s="4">
        <v>0</v>
      </c>
      <c r="N134" s="4">
        <v>0</v>
      </c>
      <c r="O134" s="4">
        <v>0</v>
      </c>
      <c r="P134" s="4">
        <v>923398</v>
      </c>
      <c r="Q134" s="4">
        <v>4481979</v>
      </c>
      <c r="R134" s="4">
        <v>5655236</v>
      </c>
      <c r="S134" s="4">
        <v>2906647</v>
      </c>
      <c r="T134" s="4">
        <v>27254200</v>
      </c>
      <c r="U134" s="4">
        <v>101898</v>
      </c>
      <c r="V134" s="4">
        <v>26081</v>
      </c>
      <c r="W134" s="4">
        <v>0</v>
      </c>
      <c r="X134">
        <v>0</v>
      </c>
      <c r="Y134" s="2">
        <v>0.19800000000000001</v>
      </c>
      <c r="Z134" s="2">
        <v>0.314</v>
      </c>
      <c r="AA134" s="4">
        <v>2730284</v>
      </c>
      <c r="AB134" s="2">
        <v>0.1</v>
      </c>
      <c r="AC134" s="4">
        <v>27356098</v>
      </c>
    </row>
    <row r="135" spans="1:29" x14ac:dyDescent="0.35">
      <c r="A135" t="s">
        <v>239</v>
      </c>
      <c r="B135" t="s">
        <v>30</v>
      </c>
      <c r="C135">
        <v>106210993</v>
      </c>
      <c r="D135" t="s">
        <v>240</v>
      </c>
      <c r="E135">
        <v>120</v>
      </c>
      <c r="F135" t="s">
        <v>32</v>
      </c>
      <c r="G135" s="1">
        <v>45931</v>
      </c>
      <c r="H135" s="1">
        <v>46022</v>
      </c>
      <c r="I135" t="s">
        <v>33</v>
      </c>
      <c r="J135" t="s">
        <v>182</v>
      </c>
      <c r="K135" s="4">
        <v>12612</v>
      </c>
      <c r="L135" s="4">
        <v>21810421</v>
      </c>
      <c r="M135" s="4">
        <v>0</v>
      </c>
      <c r="N135" s="4">
        <v>0</v>
      </c>
      <c r="O135" s="4">
        <v>0</v>
      </c>
      <c r="P135" s="4">
        <v>992252</v>
      </c>
      <c r="Q135" s="4">
        <v>7939379</v>
      </c>
      <c r="R135" s="4">
        <v>3522876</v>
      </c>
      <c r="S135" s="4">
        <v>3219419</v>
      </c>
      <c r="T135" s="4">
        <v>21280374</v>
      </c>
      <c r="U135" s="4">
        <v>0</v>
      </c>
      <c r="V135" s="4">
        <v>0</v>
      </c>
      <c r="W135" s="4">
        <v>673702</v>
      </c>
      <c r="X135">
        <v>2.8</v>
      </c>
      <c r="Y135" s="2">
        <v>0.42</v>
      </c>
      <c r="Z135" s="2">
        <v>0.317</v>
      </c>
      <c r="AA135" s="4">
        <v>-530047</v>
      </c>
      <c r="AB135" s="2">
        <v>-2.5000000000000001E-2</v>
      </c>
      <c r="AC135" s="4">
        <v>21280374</v>
      </c>
    </row>
    <row r="136" spans="1:29" x14ac:dyDescent="0.35">
      <c r="A136" t="s">
        <v>241</v>
      </c>
      <c r="B136" t="s">
        <v>30</v>
      </c>
      <c r="C136">
        <v>106014034</v>
      </c>
      <c r="D136" t="s">
        <v>201</v>
      </c>
      <c r="E136">
        <v>148</v>
      </c>
      <c r="F136" t="s">
        <v>32</v>
      </c>
      <c r="G136" s="1">
        <v>45931</v>
      </c>
      <c r="H136" s="1">
        <v>46022</v>
      </c>
      <c r="I136" t="s">
        <v>33</v>
      </c>
      <c r="J136" t="s">
        <v>202</v>
      </c>
      <c r="K136" s="4">
        <v>372152</v>
      </c>
      <c r="L136" s="4">
        <v>15726311</v>
      </c>
      <c r="M136" s="4">
        <v>0</v>
      </c>
      <c r="N136" s="4">
        <v>0</v>
      </c>
      <c r="O136" s="4">
        <v>0</v>
      </c>
      <c r="P136" s="4">
        <v>4146520</v>
      </c>
      <c r="Q136" s="4">
        <v>0</v>
      </c>
      <c r="R136" s="4">
        <v>1191164</v>
      </c>
      <c r="S136" s="4">
        <v>778021</v>
      </c>
      <c r="T136" s="4">
        <v>22408228</v>
      </c>
      <c r="U136" s="4">
        <v>384</v>
      </c>
      <c r="V136" s="4">
        <v>92259</v>
      </c>
      <c r="W136" s="4">
        <v>0</v>
      </c>
      <c r="X136">
        <v>0</v>
      </c>
      <c r="Y136" s="2">
        <v>0.185</v>
      </c>
      <c r="Z136" s="2">
        <v>8.7999999999999995E-2</v>
      </c>
      <c r="AA136" s="4">
        <v>6774560</v>
      </c>
      <c r="AB136" s="2">
        <v>0.30199999999999999</v>
      </c>
      <c r="AC136" s="4">
        <v>22408612</v>
      </c>
    </row>
    <row r="137" spans="1:29" x14ac:dyDescent="0.35">
      <c r="A137" t="s">
        <v>242</v>
      </c>
      <c r="B137" t="s">
        <v>30</v>
      </c>
      <c r="C137">
        <v>106010887</v>
      </c>
      <c r="D137" t="s">
        <v>201</v>
      </c>
      <c r="E137">
        <v>99</v>
      </c>
      <c r="F137" t="s">
        <v>32</v>
      </c>
      <c r="G137" s="1">
        <v>45931</v>
      </c>
      <c r="H137" s="1">
        <v>46022</v>
      </c>
      <c r="I137" t="s">
        <v>33</v>
      </c>
      <c r="J137" t="s">
        <v>202</v>
      </c>
      <c r="K137" s="4">
        <v>225948</v>
      </c>
      <c r="L137" s="4">
        <v>14146812</v>
      </c>
      <c r="M137" s="4">
        <v>0</v>
      </c>
      <c r="N137" s="4">
        <v>0</v>
      </c>
      <c r="O137" s="4">
        <v>0</v>
      </c>
      <c r="P137" s="4">
        <v>558697</v>
      </c>
      <c r="Q137" s="4">
        <v>9062770</v>
      </c>
      <c r="R137" s="4">
        <v>2769719</v>
      </c>
      <c r="S137" s="4">
        <v>2157907</v>
      </c>
      <c r="T137" s="4">
        <v>16262831</v>
      </c>
      <c r="U137" s="4">
        <v>0</v>
      </c>
      <c r="V137" s="4">
        <v>196057</v>
      </c>
      <c r="W137" s="4">
        <v>0</v>
      </c>
      <c r="X137">
        <v>0</v>
      </c>
      <c r="Y137" s="2">
        <v>0.59199999999999997</v>
      </c>
      <c r="Z137" s="2">
        <v>0.30299999999999999</v>
      </c>
      <c r="AA137" s="4">
        <v>2312076</v>
      </c>
      <c r="AB137" s="2">
        <v>0.14199999999999999</v>
      </c>
      <c r="AC137" s="4">
        <v>16262831</v>
      </c>
    </row>
    <row r="138" spans="1:29" x14ac:dyDescent="0.35">
      <c r="A138" t="s">
        <v>243</v>
      </c>
      <c r="B138" t="s">
        <v>30</v>
      </c>
      <c r="C138">
        <v>106074017</v>
      </c>
      <c r="D138" t="s">
        <v>205</v>
      </c>
      <c r="E138">
        <v>123</v>
      </c>
      <c r="F138" t="s">
        <v>32</v>
      </c>
      <c r="G138" s="1">
        <v>45931</v>
      </c>
      <c r="H138" s="1">
        <v>46022</v>
      </c>
      <c r="I138" t="s">
        <v>33</v>
      </c>
      <c r="J138" t="s">
        <v>202</v>
      </c>
      <c r="K138" s="4">
        <v>1652993</v>
      </c>
      <c r="L138" s="4">
        <v>59573929</v>
      </c>
      <c r="M138" s="4">
        <v>0</v>
      </c>
      <c r="N138" s="4">
        <v>0</v>
      </c>
      <c r="O138" s="4">
        <v>0</v>
      </c>
      <c r="P138" s="4">
        <v>82785</v>
      </c>
      <c r="Q138" s="4">
        <v>2243255</v>
      </c>
      <c r="R138" s="4">
        <v>9442006</v>
      </c>
      <c r="S138" s="4">
        <v>4465456</v>
      </c>
      <c r="T138" s="4">
        <v>47567150</v>
      </c>
      <c r="U138" s="4">
        <v>479685</v>
      </c>
      <c r="V138" s="4">
        <v>63415</v>
      </c>
      <c r="W138" s="4">
        <v>3876</v>
      </c>
      <c r="X138">
        <v>0</v>
      </c>
      <c r="Y138" s="2">
        <v>4.9000000000000002E-2</v>
      </c>
      <c r="Z138" s="2">
        <v>0.29199999999999998</v>
      </c>
      <c r="AA138" s="4">
        <v>-11463679</v>
      </c>
      <c r="AB138" s="2">
        <v>-0.23899999999999999</v>
      </c>
      <c r="AC138" s="4">
        <v>48046835</v>
      </c>
    </row>
    <row r="139" spans="1:29" x14ac:dyDescent="0.35">
      <c r="A139" t="s">
        <v>244</v>
      </c>
      <c r="B139" t="s">
        <v>30</v>
      </c>
      <c r="C139">
        <v>106392287</v>
      </c>
      <c r="D139" t="s">
        <v>174</v>
      </c>
      <c r="E139">
        <v>73</v>
      </c>
      <c r="F139" t="s">
        <v>32</v>
      </c>
      <c r="G139" s="1">
        <v>45931</v>
      </c>
      <c r="H139" s="1">
        <v>46022</v>
      </c>
      <c r="I139" t="s">
        <v>33</v>
      </c>
      <c r="J139" t="s">
        <v>72</v>
      </c>
      <c r="K139" s="4">
        <v>1110876</v>
      </c>
      <c r="L139" s="4">
        <v>36331383</v>
      </c>
      <c r="M139" s="4">
        <v>0</v>
      </c>
      <c r="N139" s="4">
        <v>0</v>
      </c>
      <c r="O139" s="4">
        <v>0</v>
      </c>
      <c r="P139" s="4">
        <v>167714</v>
      </c>
      <c r="Q139" s="4">
        <v>8046824</v>
      </c>
      <c r="R139" s="4">
        <v>4596216</v>
      </c>
      <c r="S139" s="4">
        <v>4172468</v>
      </c>
      <c r="T139" s="4">
        <v>31200350</v>
      </c>
      <c r="U139" s="4">
        <v>128326</v>
      </c>
      <c r="V139" s="4">
        <v>24787</v>
      </c>
      <c r="W139" s="4">
        <v>1000</v>
      </c>
      <c r="X139">
        <v>0</v>
      </c>
      <c r="Y139" s="2">
        <v>0.26300000000000001</v>
      </c>
      <c r="Z139" s="2">
        <v>0.28100000000000003</v>
      </c>
      <c r="AA139" s="4">
        <v>-4977920</v>
      </c>
      <c r="AB139" s="2">
        <v>-0.159</v>
      </c>
      <c r="AC139" s="4">
        <v>31328676</v>
      </c>
    </row>
    <row r="140" spans="1:29" x14ac:dyDescent="0.35">
      <c r="A140" t="s">
        <v>245</v>
      </c>
      <c r="B140" t="s">
        <v>30</v>
      </c>
      <c r="C140">
        <v>106500852</v>
      </c>
      <c r="D140" t="s">
        <v>81</v>
      </c>
      <c r="E140">
        <v>461</v>
      </c>
      <c r="F140" t="s">
        <v>32</v>
      </c>
      <c r="G140" s="1">
        <v>45931</v>
      </c>
      <c r="H140" s="1">
        <v>46022</v>
      </c>
      <c r="I140" t="s">
        <v>33</v>
      </c>
      <c r="J140" t="s">
        <v>72</v>
      </c>
      <c r="K140" s="4">
        <v>3127797</v>
      </c>
      <c r="L140" s="4">
        <v>234614907</v>
      </c>
      <c r="M140" s="4">
        <v>0</v>
      </c>
      <c r="N140" s="4">
        <v>0</v>
      </c>
      <c r="O140" s="4">
        <v>0</v>
      </c>
      <c r="P140" s="4">
        <v>9112000</v>
      </c>
      <c r="Q140" s="4">
        <v>56721736</v>
      </c>
      <c r="R140" s="4">
        <v>29453279</v>
      </c>
      <c r="S140" s="4">
        <v>27942940</v>
      </c>
      <c r="T140" s="4">
        <v>181936071</v>
      </c>
      <c r="U140" s="4">
        <v>3497145</v>
      </c>
      <c r="V140" s="4">
        <v>-2557</v>
      </c>
      <c r="W140" s="4">
        <v>1800</v>
      </c>
      <c r="X140">
        <v>0</v>
      </c>
      <c r="Y140" s="2">
        <v>0.36199999999999999</v>
      </c>
      <c r="Z140" s="2">
        <v>0.315</v>
      </c>
      <c r="AA140" s="4">
        <v>-49184248</v>
      </c>
      <c r="AB140" s="2">
        <v>-0.26500000000000001</v>
      </c>
      <c r="AC140" s="4">
        <v>185433216</v>
      </c>
    </row>
    <row r="141" spans="1:29" x14ac:dyDescent="0.35">
      <c r="A141" t="s">
        <v>246</v>
      </c>
      <c r="B141" t="s">
        <v>30</v>
      </c>
      <c r="C141">
        <v>106504079</v>
      </c>
      <c r="D141" t="s">
        <v>81</v>
      </c>
      <c r="E141">
        <v>50</v>
      </c>
      <c r="F141" t="s">
        <v>32</v>
      </c>
      <c r="G141" s="1">
        <v>45931</v>
      </c>
      <c r="H141" s="1">
        <v>46022</v>
      </c>
      <c r="I141" t="s">
        <v>33</v>
      </c>
      <c r="J141" t="s">
        <v>72</v>
      </c>
      <c r="K141" s="4">
        <v>104469</v>
      </c>
      <c r="L141" s="4">
        <v>7255139</v>
      </c>
      <c r="M141" s="4">
        <v>0</v>
      </c>
      <c r="N141" s="4">
        <v>0</v>
      </c>
      <c r="O141" s="4">
        <v>0</v>
      </c>
      <c r="P141" s="4">
        <v>67416</v>
      </c>
      <c r="Q141" s="4">
        <v>659452</v>
      </c>
      <c r="R141" s="4">
        <v>5579210</v>
      </c>
      <c r="S141" s="4">
        <v>763480</v>
      </c>
      <c r="T141" s="4">
        <v>8037751</v>
      </c>
      <c r="U141" s="4">
        <v>18211</v>
      </c>
      <c r="V141" s="4">
        <v>0</v>
      </c>
      <c r="W141" s="4">
        <v>0</v>
      </c>
      <c r="X141">
        <v>0</v>
      </c>
      <c r="Y141" s="2">
        <v>0.09</v>
      </c>
      <c r="Z141" s="2">
        <v>0.78900000000000003</v>
      </c>
      <c r="AA141" s="4">
        <v>800823</v>
      </c>
      <c r="AB141" s="2">
        <v>9.9000000000000005E-2</v>
      </c>
      <c r="AC141" s="4">
        <v>8055962</v>
      </c>
    </row>
    <row r="142" spans="1:29" x14ac:dyDescent="0.35">
      <c r="A142" t="s">
        <v>247</v>
      </c>
      <c r="B142" t="s">
        <v>30</v>
      </c>
      <c r="C142">
        <v>106500954</v>
      </c>
      <c r="D142" t="s">
        <v>81</v>
      </c>
      <c r="E142">
        <v>96</v>
      </c>
      <c r="F142" t="s">
        <v>32</v>
      </c>
      <c r="G142" s="1">
        <v>45931</v>
      </c>
      <c r="H142" s="1">
        <v>46022</v>
      </c>
      <c r="I142" t="s">
        <v>33</v>
      </c>
      <c r="J142" t="s">
        <v>72</v>
      </c>
      <c r="K142" s="4">
        <v>52115</v>
      </c>
      <c r="L142" s="4">
        <v>16639395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3701260</v>
      </c>
      <c r="S142" s="4">
        <v>0</v>
      </c>
      <c r="T142" s="4">
        <v>18272614</v>
      </c>
      <c r="U142" s="4">
        <v>281640</v>
      </c>
      <c r="V142" s="4">
        <v>472100</v>
      </c>
      <c r="W142" s="4">
        <v>2140221</v>
      </c>
      <c r="X142">
        <v>11.7</v>
      </c>
      <c r="Y142" s="2">
        <v>0</v>
      </c>
      <c r="Z142" s="2">
        <v>0.20300000000000001</v>
      </c>
      <c r="AA142" s="4">
        <v>2386959</v>
      </c>
      <c r="AB142" s="2">
        <v>0.129</v>
      </c>
      <c r="AC142" s="4">
        <v>18554254</v>
      </c>
    </row>
    <row r="143" spans="1:29" x14ac:dyDescent="0.35">
      <c r="A143" t="s">
        <v>248</v>
      </c>
      <c r="B143" t="s">
        <v>30</v>
      </c>
      <c r="C143">
        <v>106434032</v>
      </c>
      <c r="D143" t="s">
        <v>208</v>
      </c>
      <c r="E143">
        <v>133</v>
      </c>
      <c r="F143" t="s">
        <v>32</v>
      </c>
      <c r="G143" s="1">
        <v>45931</v>
      </c>
      <c r="H143" s="1">
        <v>46022</v>
      </c>
      <c r="I143" t="s">
        <v>33</v>
      </c>
      <c r="J143" t="s">
        <v>209</v>
      </c>
      <c r="K143" s="4">
        <v>832477</v>
      </c>
      <c r="L143" s="4">
        <v>13121141</v>
      </c>
      <c r="M143" s="4">
        <v>0</v>
      </c>
      <c r="N143" s="4">
        <v>0</v>
      </c>
      <c r="O143" s="4">
        <v>0</v>
      </c>
      <c r="P143" s="4">
        <v>1174807</v>
      </c>
      <c r="Q143" s="4">
        <v>10038681</v>
      </c>
      <c r="R143" s="4">
        <v>1234330</v>
      </c>
      <c r="S143" s="4">
        <v>813164</v>
      </c>
      <c r="T143" s="4">
        <v>18796490</v>
      </c>
      <c r="U143" s="4">
        <v>0</v>
      </c>
      <c r="V143" s="4">
        <v>61</v>
      </c>
      <c r="W143" s="4">
        <v>0</v>
      </c>
      <c r="X143">
        <v>0</v>
      </c>
      <c r="Y143" s="2">
        <v>0.59699999999999998</v>
      </c>
      <c r="Z143" s="2">
        <v>0.109</v>
      </c>
      <c r="AA143" s="4">
        <v>5675410</v>
      </c>
      <c r="AB143" s="2">
        <v>0.30199999999999999</v>
      </c>
      <c r="AC143" s="4">
        <v>18796490</v>
      </c>
    </row>
    <row r="144" spans="1:29" x14ac:dyDescent="0.35">
      <c r="A144" t="s">
        <v>249</v>
      </c>
      <c r="B144" t="s">
        <v>30</v>
      </c>
      <c r="C144">
        <v>106434051</v>
      </c>
      <c r="D144" t="s">
        <v>208</v>
      </c>
      <c r="E144">
        <v>31</v>
      </c>
      <c r="F144" t="s">
        <v>32</v>
      </c>
      <c r="G144" s="1">
        <v>45931</v>
      </c>
      <c r="H144" s="1">
        <v>46022</v>
      </c>
      <c r="I144" t="s">
        <v>33</v>
      </c>
      <c r="J144" t="s">
        <v>209</v>
      </c>
      <c r="K144" s="4">
        <v>40752</v>
      </c>
      <c r="L144" s="4">
        <v>4209462</v>
      </c>
      <c r="M144" s="4">
        <v>0</v>
      </c>
      <c r="N144" s="4">
        <v>0</v>
      </c>
      <c r="O144" s="4">
        <v>0</v>
      </c>
      <c r="P144" s="4">
        <v>0</v>
      </c>
      <c r="Q144" s="4">
        <v>4514000</v>
      </c>
      <c r="R144" s="4">
        <v>0</v>
      </c>
      <c r="S144" s="4">
        <v>0</v>
      </c>
      <c r="T144" s="4">
        <v>4568250</v>
      </c>
      <c r="U144" s="4">
        <v>0</v>
      </c>
      <c r="V144" s="4">
        <v>0</v>
      </c>
      <c r="W144" s="4">
        <v>1647820</v>
      </c>
      <c r="X144">
        <v>36</v>
      </c>
      <c r="Y144" s="2">
        <v>0.98799999999999999</v>
      </c>
      <c r="Z144" s="2">
        <v>0</v>
      </c>
      <c r="AA144" s="4">
        <v>358788</v>
      </c>
      <c r="AB144" s="2">
        <v>7.9000000000000001E-2</v>
      </c>
      <c r="AC144" s="4">
        <v>4568250</v>
      </c>
    </row>
    <row r="145" spans="1:29" x14ac:dyDescent="0.35">
      <c r="A145" t="s">
        <v>250</v>
      </c>
      <c r="B145" t="s">
        <v>30</v>
      </c>
      <c r="C145">
        <v>106400548</v>
      </c>
      <c r="D145" t="s">
        <v>105</v>
      </c>
      <c r="E145">
        <v>122</v>
      </c>
      <c r="F145" t="s">
        <v>32</v>
      </c>
      <c r="G145" s="1">
        <v>45931</v>
      </c>
      <c r="H145" s="1">
        <v>46022</v>
      </c>
      <c r="I145" t="s">
        <v>33</v>
      </c>
      <c r="J145" t="s">
        <v>84</v>
      </c>
      <c r="K145" s="4">
        <v>1667551</v>
      </c>
      <c r="L145" s="4">
        <v>35718606</v>
      </c>
      <c r="M145" s="4">
        <v>0</v>
      </c>
      <c r="N145" s="4">
        <v>0</v>
      </c>
      <c r="O145" s="4">
        <v>0</v>
      </c>
      <c r="P145" s="4">
        <v>302871</v>
      </c>
      <c r="Q145" s="4">
        <v>7245247</v>
      </c>
      <c r="R145" s="4">
        <v>2693549</v>
      </c>
      <c r="S145" s="4">
        <v>3670523</v>
      </c>
      <c r="T145" s="4">
        <v>28030303</v>
      </c>
      <c r="U145" s="4">
        <v>53385</v>
      </c>
      <c r="V145" s="4">
        <v>209924</v>
      </c>
      <c r="W145" s="4">
        <v>385797</v>
      </c>
      <c r="X145">
        <v>1</v>
      </c>
      <c r="Y145" s="2">
        <v>0.26900000000000002</v>
      </c>
      <c r="Z145" s="2">
        <v>0.22700000000000001</v>
      </c>
      <c r="AA145" s="4">
        <v>-7424994</v>
      </c>
      <c r="AB145" s="2">
        <v>-0.26400000000000001</v>
      </c>
      <c r="AC145" s="4">
        <v>28083688</v>
      </c>
    </row>
    <row r="146" spans="1:29" x14ac:dyDescent="0.35">
      <c r="A146" t="s">
        <v>251</v>
      </c>
      <c r="B146" t="s">
        <v>30</v>
      </c>
      <c r="C146">
        <v>106444013</v>
      </c>
      <c r="D146" t="s">
        <v>252</v>
      </c>
      <c r="E146">
        <v>106</v>
      </c>
      <c r="F146" t="s">
        <v>32</v>
      </c>
      <c r="G146" s="1">
        <v>45931</v>
      </c>
      <c r="H146" s="1">
        <v>46022</v>
      </c>
      <c r="I146" t="s">
        <v>33</v>
      </c>
      <c r="J146" t="s">
        <v>84</v>
      </c>
      <c r="K146" s="4">
        <v>79670</v>
      </c>
      <c r="L146" s="4">
        <v>38835582</v>
      </c>
      <c r="M146" s="4">
        <v>0</v>
      </c>
      <c r="N146" s="4">
        <v>0</v>
      </c>
      <c r="O146" s="4">
        <v>0</v>
      </c>
      <c r="P146" s="4">
        <v>6232934</v>
      </c>
      <c r="Q146" s="4">
        <v>8702033</v>
      </c>
      <c r="R146" s="4">
        <v>1464452</v>
      </c>
      <c r="S146" s="4">
        <v>994344</v>
      </c>
      <c r="T146" s="4">
        <v>31485936</v>
      </c>
      <c r="U146" s="4">
        <v>507573</v>
      </c>
      <c r="V146" s="4">
        <v>194746</v>
      </c>
      <c r="W146" s="4">
        <v>3401382</v>
      </c>
      <c r="X146">
        <v>8</v>
      </c>
      <c r="Y146" s="2">
        <v>0.47399999999999998</v>
      </c>
      <c r="Z146" s="2">
        <v>7.8E-2</v>
      </c>
      <c r="AA146" s="4">
        <v>-6647327</v>
      </c>
      <c r="AB146" s="2">
        <v>-0.20799999999999999</v>
      </c>
      <c r="AC146" s="4">
        <v>31993509</v>
      </c>
    </row>
    <row r="147" spans="1:29" x14ac:dyDescent="0.35">
      <c r="A147" t="s">
        <v>253</v>
      </c>
      <c r="B147" t="s">
        <v>30</v>
      </c>
      <c r="C147">
        <v>106104023</v>
      </c>
      <c r="D147" t="s">
        <v>107</v>
      </c>
      <c r="E147">
        <v>62</v>
      </c>
      <c r="F147" t="s">
        <v>32</v>
      </c>
      <c r="G147" s="1">
        <v>45931</v>
      </c>
      <c r="H147" s="1">
        <v>46022</v>
      </c>
      <c r="I147" t="s">
        <v>33</v>
      </c>
      <c r="J147" t="s">
        <v>53</v>
      </c>
      <c r="K147" s="4">
        <v>50009</v>
      </c>
      <c r="L147" s="4">
        <v>11380927</v>
      </c>
      <c r="M147" s="4">
        <v>0</v>
      </c>
      <c r="N147" s="4">
        <v>0</v>
      </c>
      <c r="O147" s="4">
        <v>0</v>
      </c>
      <c r="P147" s="4">
        <v>138454</v>
      </c>
      <c r="Q147" s="4">
        <v>934830</v>
      </c>
      <c r="R147" s="4">
        <v>8254219</v>
      </c>
      <c r="S147" s="4">
        <v>1641068</v>
      </c>
      <c r="T147" s="4">
        <v>13636521</v>
      </c>
      <c r="U147" s="4">
        <v>59647</v>
      </c>
      <c r="V147" s="4">
        <v>6227</v>
      </c>
      <c r="W147" s="4">
        <v>8533974</v>
      </c>
      <c r="X147">
        <v>68.5</v>
      </c>
      <c r="Y147" s="2">
        <v>7.9000000000000001E-2</v>
      </c>
      <c r="Z147" s="2">
        <v>0.72599999999999998</v>
      </c>
      <c r="AA147" s="4">
        <v>2321468</v>
      </c>
      <c r="AB147" s="2">
        <v>0.16900000000000001</v>
      </c>
      <c r="AC147" s="4">
        <v>13696168</v>
      </c>
    </row>
    <row r="148" spans="1:29" x14ac:dyDescent="0.35">
      <c r="A148" t="s">
        <v>254</v>
      </c>
      <c r="B148" t="s">
        <v>30</v>
      </c>
      <c r="C148">
        <v>106150820</v>
      </c>
      <c r="D148" t="s">
        <v>52</v>
      </c>
      <c r="E148">
        <v>50</v>
      </c>
      <c r="F148" t="s">
        <v>32</v>
      </c>
      <c r="G148" s="1">
        <v>45931</v>
      </c>
      <c r="H148" s="1">
        <v>46022</v>
      </c>
      <c r="I148" t="s">
        <v>33</v>
      </c>
      <c r="J148" t="s">
        <v>53</v>
      </c>
      <c r="K148" s="4">
        <v>214764</v>
      </c>
      <c r="L148" s="4">
        <v>7461965</v>
      </c>
      <c r="M148" s="4">
        <v>0</v>
      </c>
      <c r="N148" s="4">
        <v>0</v>
      </c>
      <c r="O148" s="4">
        <v>0</v>
      </c>
      <c r="P148" s="4">
        <v>313530</v>
      </c>
      <c r="Q148" s="4">
        <v>0</v>
      </c>
      <c r="R148" s="4">
        <v>6463534</v>
      </c>
      <c r="S148" s="4">
        <v>365340</v>
      </c>
      <c r="T148" s="4">
        <v>7462095</v>
      </c>
      <c r="U148" s="4">
        <v>0</v>
      </c>
      <c r="V148" s="4">
        <v>10211</v>
      </c>
      <c r="W148" s="4">
        <v>72002</v>
      </c>
      <c r="X148">
        <v>0.9</v>
      </c>
      <c r="Y148" s="2">
        <v>4.2000000000000003E-2</v>
      </c>
      <c r="Z148" s="2">
        <v>0.91500000000000004</v>
      </c>
      <c r="AA148" s="4">
        <v>10341</v>
      </c>
      <c r="AB148" s="2">
        <v>1E-3</v>
      </c>
      <c r="AC148" s="4">
        <v>7462095</v>
      </c>
    </row>
    <row r="149" spans="1:29" x14ac:dyDescent="0.35">
      <c r="A149" t="s">
        <v>255</v>
      </c>
      <c r="B149" t="s">
        <v>30</v>
      </c>
      <c r="C149">
        <v>106154022</v>
      </c>
      <c r="D149" t="s">
        <v>52</v>
      </c>
      <c r="E149">
        <v>86</v>
      </c>
      <c r="F149" t="s">
        <v>32</v>
      </c>
      <c r="G149" s="1">
        <v>45931</v>
      </c>
      <c r="H149" s="1">
        <v>46022</v>
      </c>
      <c r="I149" t="s">
        <v>33</v>
      </c>
      <c r="J149" t="s">
        <v>53</v>
      </c>
      <c r="K149" s="4">
        <v>300343</v>
      </c>
      <c r="L149" s="4">
        <v>10748739</v>
      </c>
      <c r="M149" s="4">
        <v>0</v>
      </c>
      <c r="N149" s="4">
        <v>0</v>
      </c>
      <c r="O149" s="4">
        <v>0</v>
      </c>
      <c r="P149" s="4">
        <v>344641</v>
      </c>
      <c r="Q149" s="4">
        <v>537790</v>
      </c>
      <c r="R149" s="4">
        <v>9185694</v>
      </c>
      <c r="S149" s="4">
        <v>1950032</v>
      </c>
      <c r="T149" s="4">
        <v>13187736</v>
      </c>
      <c r="U149" s="4">
        <v>18586</v>
      </c>
      <c r="V149" s="4">
        <v>0</v>
      </c>
      <c r="W149" s="4">
        <v>0</v>
      </c>
      <c r="X149">
        <v>0</v>
      </c>
      <c r="Y149" s="2">
        <v>6.7000000000000004E-2</v>
      </c>
      <c r="Z149" s="2">
        <v>0.84399999999999997</v>
      </c>
      <c r="AA149" s="4">
        <v>2457583</v>
      </c>
      <c r="AB149" s="2">
        <v>0.186</v>
      </c>
      <c r="AC149" s="4">
        <v>13206322</v>
      </c>
    </row>
    <row r="150" spans="1:29" x14ac:dyDescent="0.35">
      <c r="A150" t="s">
        <v>256</v>
      </c>
      <c r="B150" t="s">
        <v>30</v>
      </c>
      <c r="C150">
        <v>106154044</v>
      </c>
      <c r="D150" t="s">
        <v>52</v>
      </c>
      <c r="E150">
        <v>90</v>
      </c>
      <c r="F150" t="s">
        <v>32</v>
      </c>
      <c r="G150" s="1">
        <v>45931</v>
      </c>
      <c r="H150" s="1">
        <v>46022</v>
      </c>
      <c r="I150" t="s">
        <v>33</v>
      </c>
      <c r="J150" t="s">
        <v>53</v>
      </c>
      <c r="K150" s="4">
        <v>41960</v>
      </c>
      <c r="L150" s="4">
        <v>9646089</v>
      </c>
      <c r="M150" s="4">
        <v>0</v>
      </c>
      <c r="N150" s="4">
        <v>0</v>
      </c>
      <c r="O150" s="4">
        <v>0</v>
      </c>
      <c r="P150" s="4">
        <v>1985576</v>
      </c>
      <c r="Q150" s="4">
        <v>0</v>
      </c>
      <c r="R150" s="4">
        <v>423038</v>
      </c>
      <c r="S150" s="4">
        <v>147252</v>
      </c>
      <c r="T150" s="4">
        <v>9560777</v>
      </c>
      <c r="U150" s="4">
        <v>149756</v>
      </c>
      <c r="V150" s="4">
        <v>-3823</v>
      </c>
      <c r="W150" s="4">
        <v>854154</v>
      </c>
      <c r="X150">
        <v>8.1</v>
      </c>
      <c r="Y150" s="2">
        <v>0.20799999999999999</v>
      </c>
      <c r="Z150" s="2">
        <v>0.06</v>
      </c>
      <c r="AA150" s="4">
        <v>60621</v>
      </c>
      <c r="AB150" s="2">
        <v>6.0000000000000001E-3</v>
      </c>
      <c r="AC150" s="4">
        <v>9710533</v>
      </c>
    </row>
    <row r="151" spans="1:29" x14ac:dyDescent="0.35">
      <c r="A151" t="s">
        <v>257</v>
      </c>
      <c r="B151" t="s">
        <v>30</v>
      </c>
      <c r="C151">
        <v>106560492</v>
      </c>
      <c r="D151" t="s">
        <v>153</v>
      </c>
      <c r="E151">
        <v>386</v>
      </c>
      <c r="F151" t="s">
        <v>32</v>
      </c>
      <c r="G151" s="1">
        <v>45931</v>
      </c>
      <c r="H151" s="1">
        <v>46022</v>
      </c>
      <c r="I151" t="s">
        <v>33</v>
      </c>
      <c r="J151" t="s">
        <v>91</v>
      </c>
      <c r="K151" s="4">
        <v>7560849</v>
      </c>
      <c r="L151" s="4">
        <v>120991614</v>
      </c>
      <c r="M151" s="4">
        <v>0</v>
      </c>
      <c r="N151" s="4">
        <v>0</v>
      </c>
      <c r="O151" s="4">
        <v>0</v>
      </c>
      <c r="P151" s="4">
        <v>567182</v>
      </c>
      <c r="Q151" s="4">
        <v>5149175</v>
      </c>
      <c r="R151" s="4">
        <v>65969207</v>
      </c>
      <c r="S151" s="4">
        <v>15782454</v>
      </c>
      <c r="T151" s="4">
        <v>186845760</v>
      </c>
      <c r="U151" s="4">
        <v>323212</v>
      </c>
      <c r="V151" s="4">
        <v>-61597</v>
      </c>
      <c r="W151" s="4">
        <v>73046</v>
      </c>
      <c r="X151">
        <v>0.1</v>
      </c>
      <c r="Y151" s="2">
        <v>3.1E-2</v>
      </c>
      <c r="Z151" s="2">
        <v>0.438</v>
      </c>
      <c r="AA151" s="4">
        <v>66115761</v>
      </c>
      <c r="AB151" s="2">
        <v>0.35299999999999998</v>
      </c>
      <c r="AC151" s="4">
        <v>187168972</v>
      </c>
    </row>
    <row r="152" spans="1:29" x14ac:dyDescent="0.35">
      <c r="A152" t="s">
        <v>258</v>
      </c>
      <c r="B152" t="s">
        <v>30</v>
      </c>
      <c r="C152">
        <v>106560203</v>
      </c>
      <c r="D152" t="s">
        <v>153</v>
      </c>
      <c r="E152">
        <v>87</v>
      </c>
      <c r="F152" t="s">
        <v>32</v>
      </c>
      <c r="G152" s="1">
        <v>45931</v>
      </c>
      <c r="H152" s="1">
        <v>46022</v>
      </c>
      <c r="I152" t="s">
        <v>33</v>
      </c>
      <c r="J152" t="s">
        <v>91</v>
      </c>
      <c r="K152" s="4">
        <v>24592</v>
      </c>
      <c r="L152" s="4">
        <v>9093327</v>
      </c>
      <c r="M152" s="4">
        <v>0</v>
      </c>
      <c r="N152" s="4">
        <v>0</v>
      </c>
      <c r="O152" s="4">
        <v>0</v>
      </c>
      <c r="P152" s="4">
        <v>841281</v>
      </c>
      <c r="Q152" s="4">
        <v>0</v>
      </c>
      <c r="R152" s="4">
        <v>334361</v>
      </c>
      <c r="S152" s="4">
        <v>75361</v>
      </c>
      <c r="T152" s="4">
        <v>3388096</v>
      </c>
      <c r="U152" s="4">
        <v>16979</v>
      </c>
      <c r="V152" s="4">
        <v>-7579</v>
      </c>
      <c r="W152" s="4">
        <v>206423</v>
      </c>
      <c r="X152">
        <v>2.1</v>
      </c>
      <c r="Y152" s="2">
        <v>0.248</v>
      </c>
      <c r="Z152" s="2">
        <v>0.121</v>
      </c>
      <c r="AA152" s="4">
        <v>-5695831</v>
      </c>
      <c r="AB152" s="2">
        <v>-1.673</v>
      </c>
      <c r="AC152" s="4">
        <v>3405075</v>
      </c>
    </row>
    <row r="153" spans="1:29" x14ac:dyDescent="0.35">
      <c r="A153" t="s">
        <v>259</v>
      </c>
      <c r="B153" t="s">
        <v>30</v>
      </c>
      <c r="C153">
        <v>106190673</v>
      </c>
      <c r="D153" t="s">
        <v>31</v>
      </c>
      <c r="E153">
        <v>101</v>
      </c>
      <c r="F153" t="s">
        <v>32</v>
      </c>
      <c r="G153" s="1">
        <v>45931</v>
      </c>
      <c r="H153" s="1">
        <v>46022</v>
      </c>
      <c r="I153" t="s">
        <v>33</v>
      </c>
      <c r="J153" t="s">
        <v>34</v>
      </c>
      <c r="K153" s="4">
        <v>426693</v>
      </c>
      <c r="L153" s="4">
        <v>18820381</v>
      </c>
      <c r="M153" s="4">
        <v>0</v>
      </c>
      <c r="N153" s="4">
        <v>0</v>
      </c>
      <c r="O153" s="4">
        <v>0</v>
      </c>
      <c r="P153" s="4">
        <v>249615</v>
      </c>
      <c r="Q153" s="4">
        <v>1111305</v>
      </c>
      <c r="R153" s="4">
        <v>3929686</v>
      </c>
      <c r="S153" s="4">
        <v>9917051</v>
      </c>
      <c r="T153" s="4">
        <v>16986997</v>
      </c>
      <c r="U153" s="4">
        <v>57627</v>
      </c>
      <c r="V153" s="4">
        <v>-157637</v>
      </c>
      <c r="W153" s="4">
        <v>91200</v>
      </c>
      <c r="X153">
        <v>0.5</v>
      </c>
      <c r="Y153" s="2">
        <v>0.08</v>
      </c>
      <c r="Z153" s="2">
        <v>0.81499999999999995</v>
      </c>
      <c r="AA153" s="4">
        <v>-1933394</v>
      </c>
      <c r="AB153" s="2">
        <v>-0.113</v>
      </c>
      <c r="AC153" s="4">
        <v>17044624</v>
      </c>
    </row>
    <row r="154" spans="1:29" x14ac:dyDescent="0.35">
      <c r="A154" t="s">
        <v>260</v>
      </c>
      <c r="B154" t="s">
        <v>30</v>
      </c>
      <c r="C154">
        <v>106190462</v>
      </c>
      <c r="D154" t="s">
        <v>31</v>
      </c>
      <c r="E154">
        <v>118</v>
      </c>
      <c r="F154" t="s">
        <v>32</v>
      </c>
      <c r="G154" s="1">
        <v>45931</v>
      </c>
      <c r="H154" s="1">
        <v>46022</v>
      </c>
      <c r="I154" t="s">
        <v>33</v>
      </c>
      <c r="J154" t="s">
        <v>34</v>
      </c>
      <c r="K154" s="4">
        <v>87822</v>
      </c>
      <c r="L154" s="4">
        <v>9111712</v>
      </c>
      <c r="M154" s="4">
        <v>0</v>
      </c>
      <c r="N154" s="4">
        <v>0</v>
      </c>
      <c r="O154" s="4">
        <v>0</v>
      </c>
      <c r="P154" s="4">
        <v>9275</v>
      </c>
      <c r="Q154" s="4">
        <v>0</v>
      </c>
      <c r="R154" s="4">
        <v>1132562</v>
      </c>
      <c r="S154" s="4">
        <v>318964</v>
      </c>
      <c r="T154" s="4">
        <v>11490514</v>
      </c>
      <c r="U154" s="4">
        <v>6077</v>
      </c>
      <c r="V154" s="4">
        <v>267119</v>
      </c>
      <c r="W154" s="4">
        <v>148134</v>
      </c>
      <c r="X154">
        <v>1.5</v>
      </c>
      <c r="Y154" s="2">
        <v>1E-3</v>
      </c>
      <c r="Z154" s="2">
        <v>0.126</v>
      </c>
      <c r="AA154" s="4">
        <v>2651998</v>
      </c>
      <c r="AB154" s="2">
        <v>0.23100000000000001</v>
      </c>
      <c r="AC154" s="4">
        <v>11496591</v>
      </c>
    </row>
    <row r="155" spans="1:29" x14ac:dyDescent="0.35">
      <c r="A155" t="s">
        <v>261</v>
      </c>
      <c r="B155" t="s">
        <v>30</v>
      </c>
      <c r="C155">
        <v>106190163</v>
      </c>
      <c r="D155" t="s">
        <v>31</v>
      </c>
      <c r="E155">
        <v>134</v>
      </c>
      <c r="F155" t="s">
        <v>32</v>
      </c>
      <c r="G155" s="1">
        <v>45931</v>
      </c>
      <c r="H155" s="1">
        <v>46022</v>
      </c>
      <c r="I155" t="s">
        <v>33</v>
      </c>
      <c r="J155" t="s">
        <v>34</v>
      </c>
      <c r="K155" s="4">
        <v>179087</v>
      </c>
      <c r="L155" s="4">
        <v>15332921</v>
      </c>
      <c r="M155" s="4">
        <v>0</v>
      </c>
      <c r="N155" s="4">
        <v>0</v>
      </c>
      <c r="O155" s="4">
        <v>0</v>
      </c>
      <c r="P155" s="4">
        <v>2654147</v>
      </c>
      <c r="Q155" s="4">
        <v>0</v>
      </c>
      <c r="R155" s="4">
        <v>1658100</v>
      </c>
      <c r="S155" s="4">
        <v>896039</v>
      </c>
      <c r="T155" s="4">
        <v>14705930</v>
      </c>
      <c r="U155" s="4">
        <v>15218</v>
      </c>
      <c r="V155" s="4">
        <v>146255</v>
      </c>
      <c r="W155" s="4">
        <v>0</v>
      </c>
      <c r="X155">
        <v>0</v>
      </c>
      <c r="Y155" s="2">
        <v>0.18</v>
      </c>
      <c r="Z155" s="2">
        <v>0.17399999999999999</v>
      </c>
      <c r="AA155" s="4">
        <v>-465518</v>
      </c>
      <c r="AB155" s="2">
        <v>-3.2000000000000001E-2</v>
      </c>
      <c r="AC155" s="4">
        <v>14721148</v>
      </c>
    </row>
    <row r="156" spans="1:29" x14ac:dyDescent="0.35">
      <c r="A156" t="s">
        <v>262</v>
      </c>
      <c r="B156" t="s">
        <v>30</v>
      </c>
      <c r="C156">
        <v>106190155</v>
      </c>
      <c r="D156" t="s">
        <v>31</v>
      </c>
      <c r="E156">
        <v>138</v>
      </c>
      <c r="F156" t="s">
        <v>32</v>
      </c>
      <c r="G156" s="1">
        <v>45931</v>
      </c>
      <c r="H156" s="1">
        <v>46022</v>
      </c>
      <c r="I156" t="s">
        <v>33</v>
      </c>
      <c r="J156" t="s">
        <v>34</v>
      </c>
      <c r="K156" s="4">
        <v>414870</v>
      </c>
      <c r="L156" s="4">
        <v>33699572</v>
      </c>
      <c r="M156" s="4">
        <v>0</v>
      </c>
      <c r="N156" s="4">
        <v>0</v>
      </c>
      <c r="O156" s="4">
        <v>0</v>
      </c>
      <c r="P156" s="4">
        <v>0</v>
      </c>
      <c r="Q156" s="4">
        <v>138919</v>
      </c>
      <c r="R156" s="4">
        <v>20045449</v>
      </c>
      <c r="S156" s="4">
        <v>3867140</v>
      </c>
      <c r="T156" s="4">
        <v>37440935</v>
      </c>
      <c r="U156" s="4">
        <v>55195</v>
      </c>
      <c r="V156" s="4">
        <v>426985</v>
      </c>
      <c r="W156" s="4">
        <v>48014581</v>
      </c>
      <c r="X156">
        <v>131.30000000000001</v>
      </c>
      <c r="Y156" s="2">
        <v>4.0000000000000001E-3</v>
      </c>
      <c r="Z156" s="2">
        <v>0.63900000000000001</v>
      </c>
      <c r="AA156" s="4">
        <v>4223543</v>
      </c>
      <c r="AB156" s="2">
        <v>0.113</v>
      </c>
      <c r="AC156" s="4">
        <v>37496130</v>
      </c>
    </row>
    <row r="157" spans="1:29" x14ac:dyDescent="0.35">
      <c r="A157" t="s">
        <v>263</v>
      </c>
      <c r="B157" t="s">
        <v>30</v>
      </c>
      <c r="C157">
        <v>106190280</v>
      </c>
      <c r="D157" t="s">
        <v>31</v>
      </c>
      <c r="E157">
        <v>148</v>
      </c>
      <c r="F157" t="s">
        <v>32</v>
      </c>
      <c r="G157" s="1">
        <v>45931</v>
      </c>
      <c r="H157" s="1">
        <v>46022</v>
      </c>
      <c r="I157" t="s">
        <v>33</v>
      </c>
      <c r="J157" t="s">
        <v>34</v>
      </c>
      <c r="K157" s="4">
        <v>355082</v>
      </c>
      <c r="L157" s="4">
        <v>13958226</v>
      </c>
      <c r="M157" s="4">
        <v>0</v>
      </c>
      <c r="N157" s="4">
        <v>0</v>
      </c>
      <c r="O157" s="4">
        <v>0</v>
      </c>
      <c r="P157" s="4">
        <v>227294</v>
      </c>
      <c r="Q157" s="4">
        <v>5868448</v>
      </c>
      <c r="R157" s="4">
        <v>5697530</v>
      </c>
      <c r="S157" s="4">
        <v>1944017</v>
      </c>
      <c r="T157" s="4">
        <v>12920598</v>
      </c>
      <c r="U157" s="4">
        <v>60156</v>
      </c>
      <c r="V157" s="4">
        <v>0</v>
      </c>
      <c r="W157" s="4">
        <v>112473</v>
      </c>
      <c r="X157">
        <v>0.8</v>
      </c>
      <c r="Y157" s="2">
        <v>0.47199999999999998</v>
      </c>
      <c r="Z157" s="2">
        <v>0.59099999999999997</v>
      </c>
      <c r="AA157" s="4">
        <v>-977472</v>
      </c>
      <c r="AB157" s="2">
        <v>-7.4999999999999997E-2</v>
      </c>
      <c r="AC157" s="4">
        <v>12980754</v>
      </c>
    </row>
    <row r="158" spans="1:29" x14ac:dyDescent="0.35">
      <c r="A158" t="s">
        <v>264</v>
      </c>
      <c r="B158" t="s">
        <v>30</v>
      </c>
      <c r="C158">
        <v>106190232</v>
      </c>
      <c r="D158" t="s">
        <v>31</v>
      </c>
      <c r="E158">
        <v>166</v>
      </c>
      <c r="F158" t="s">
        <v>32</v>
      </c>
      <c r="G158" s="1">
        <v>45931</v>
      </c>
      <c r="H158" s="1">
        <v>46022</v>
      </c>
      <c r="I158" t="s">
        <v>33</v>
      </c>
      <c r="J158" t="s">
        <v>34</v>
      </c>
      <c r="K158" s="4">
        <v>101823</v>
      </c>
      <c r="L158" s="4">
        <v>13410464</v>
      </c>
      <c r="M158" s="4">
        <v>0</v>
      </c>
      <c r="N158" s="4">
        <v>0</v>
      </c>
      <c r="O158" s="4">
        <v>0</v>
      </c>
      <c r="P158" s="4">
        <v>1474295</v>
      </c>
      <c r="Q158" s="4">
        <v>0</v>
      </c>
      <c r="R158" s="4">
        <v>1728495</v>
      </c>
      <c r="S158" s="4">
        <v>1034033</v>
      </c>
      <c r="T158" s="4">
        <v>16689321</v>
      </c>
      <c r="U158" s="4">
        <v>4345</v>
      </c>
      <c r="V158" s="4">
        <v>9884</v>
      </c>
      <c r="W158" s="4">
        <v>0</v>
      </c>
      <c r="X158">
        <v>0</v>
      </c>
      <c r="Y158" s="2">
        <v>8.7999999999999995E-2</v>
      </c>
      <c r="Z158" s="2">
        <v>0.16600000000000001</v>
      </c>
      <c r="AA158" s="4">
        <v>3293086</v>
      </c>
      <c r="AB158" s="2">
        <v>0.19700000000000001</v>
      </c>
      <c r="AC158" s="4">
        <v>16693666</v>
      </c>
    </row>
    <row r="159" spans="1:29" x14ac:dyDescent="0.35">
      <c r="A159" t="s">
        <v>265</v>
      </c>
      <c r="B159" t="s">
        <v>30</v>
      </c>
      <c r="C159">
        <v>106190240</v>
      </c>
      <c r="D159" t="s">
        <v>31</v>
      </c>
      <c r="E159">
        <v>172</v>
      </c>
      <c r="F159" t="s">
        <v>32</v>
      </c>
      <c r="G159" s="1">
        <v>45931</v>
      </c>
      <c r="H159" s="1">
        <v>46022</v>
      </c>
      <c r="I159" t="s">
        <v>33</v>
      </c>
      <c r="J159" t="s">
        <v>34</v>
      </c>
      <c r="K159" s="4">
        <v>2802249</v>
      </c>
      <c r="L159" s="4">
        <v>68213394</v>
      </c>
      <c r="M159" s="4">
        <v>0</v>
      </c>
      <c r="N159" s="4">
        <v>0</v>
      </c>
      <c r="O159" s="4">
        <v>0</v>
      </c>
      <c r="P159" s="4">
        <v>2215682</v>
      </c>
      <c r="Q159" s="4">
        <v>7623149</v>
      </c>
      <c r="R159" s="4">
        <v>16812936</v>
      </c>
      <c r="S159" s="4">
        <v>19469281</v>
      </c>
      <c r="T159" s="4">
        <v>61614808</v>
      </c>
      <c r="U159" s="4">
        <v>152802</v>
      </c>
      <c r="V159" s="4">
        <v>90288</v>
      </c>
      <c r="W159" s="4">
        <v>0</v>
      </c>
      <c r="X159">
        <v>0</v>
      </c>
      <c r="Y159" s="2">
        <v>0.16</v>
      </c>
      <c r="Z159" s="2">
        <v>0.58899999999999997</v>
      </c>
      <c r="AA159" s="4">
        <v>-6355496</v>
      </c>
      <c r="AB159" s="2">
        <v>-0.10299999999999999</v>
      </c>
      <c r="AC159" s="4">
        <v>61767610</v>
      </c>
    </row>
    <row r="160" spans="1:29" x14ac:dyDescent="0.35">
      <c r="A160" t="s">
        <v>266</v>
      </c>
      <c r="B160" t="s">
        <v>30</v>
      </c>
      <c r="C160">
        <v>106190883</v>
      </c>
      <c r="D160" t="s">
        <v>31</v>
      </c>
      <c r="E160">
        <v>178</v>
      </c>
      <c r="F160" t="s">
        <v>32</v>
      </c>
      <c r="G160" s="1">
        <v>45931</v>
      </c>
      <c r="H160" s="1">
        <v>46022</v>
      </c>
      <c r="I160" t="s">
        <v>33</v>
      </c>
      <c r="J160" t="s">
        <v>34</v>
      </c>
      <c r="K160" s="4">
        <v>333354</v>
      </c>
      <c r="L160" s="4">
        <v>31190144</v>
      </c>
      <c r="M160" s="4">
        <v>0</v>
      </c>
      <c r="N160" s="4">
        <v>0</v>
      </c>
      <c r="O160" s="4">
        <v>0</v>
      </c>
      <c r="P160" s="4">
        <v>1195563</v>
      </c>
      <c r="Q160" s="4">
        <v>7711033</v>
      </c>
      <c r="R160" s="4">
        <v>4198071</v>
      </c>
      <c r="S160" s="4">
        <v>7651468</v>
      </c>
      <c r="T160" s="4">
        <v>27292432</v>
      </c>
      <c r="U160" s="4">
        <v>85318</v>
      </c>
      <c r="V160" s="4">
        <v>5010</v>
      </c>
      <c r="W160" s="4">
        <v>13611199</v>
      </c>
      <c r="X160">
        <v>40.1</v>
      </c>
      <c r="Y160" s="2">
        <v>0.32600000000000001</v>
      </c>
      <c r="Z160" s="2">
        <v>0.434</v>
      </c>
      <c r="AA160" s="4">
        <v>-3807384</v>
      </c>
      <c r="AB160" s="2">
        <v>-0.13900000000000001</v>
      </c>
      <c r="AC160" s="4">
        <v>27377750</v>
      </c>
    </row>
    <row r="161" spans="1:29" x14ac:dyDescent="0.35">
      <c r="A161" t="s">
        <v>267</v>
      </c>
      <c r="B161" t="s">
        <v>30</v>
      </c>
      <c r="C161">
        <v>106190599</v>
      </c>
      <c r="D161" t="s">
        <v>31</v>
      </c>
      <c r="E161">
        <v>183</v>
      </c>
      <c r="F161" t="s">
        <v>32</v>
      </c>
      <c r="G161" s="1">
        <v>45931</v>
      </c>
      <c r="H161" s="1">
        <v>46022</v>
      </c>
      <c r="I161" t="s">
        <v>33</v>
      </c>
      <c r="J161" t="s">
        <v>34</v>
      </c>
      <c r="K161" s="4">
        <v>654692</v>
      </c>
      <c r="L161" s="4">
        <v>19021586</v>
      </c>
      <c r="M161" s="4">
        <v>0</v>
      </c>
      <c r="N161" s="4">
        <v>0</v>
      </c>
      <c r="O161" s="4">
        <v>0</v>
      </c>
      <c r="P161" s="4">
        <v>51857</v>
      </c>
      <c r="Q161" s="4">
        <v>4084760</v>
      </c>
      <c r="R161" s="4">
        <v>12492765</v>
      </c>
      <c r="S161" s="4">
        <v>4414926</v>
      </c>
      <c r="T161" s="4">
        <v>26937964</v>
      </c>
      <c r="U161" s="4">
        <v>0</v>
      </c>
      <c r="V161" s="4">
        <v>105434</v>
      </c>
      <c r="W161" s="4">
        <v>500</v>
      </c>
      <c r="X161">
        <v>0</v>
      </c>
      <c r="Y161" s="2">
        <v>0.154</v>
      </c>
      <c r="Z161" s="2">
        <v>0.628</v>
      </c>
      <c r="AA161" s="4">
        <v>8021812</v>
      </c>
      <c r="AB161" s="2">
        <v>0.29799999999999999</v>
      </c>
      <c r="AC161" s="4">
        <v>26937964</v>
      </c>
    </row>
    <row r="162" spans="1:29" x14ac:dyDescent="0.35">
      <c r="A162" t="s">
        <v>268</v>
      </c>
      <c r="B162" t="s">
        <v>30</v>
      </c>
      <c r="C162">
        <v>106190184</v>
      </c>
      <c r="D162" t="s">
        <v>31</v>
      </c>
      <c r="E162">
        <v>187</v>
      </c>
      <c r="F162" t="s">
        <v>32</v>
      </c>
      <c r="G162" s="1">
        <v>45931</v>
      </c>
      <c r="H162" s="1">
        <v>46022</v>
      </c>
      <c r="I162" t="s">
        <v>33</v>
      </c>
      <c r="J162" t="s">
        <v>34</v>
      </c>
      <c r="K162" s="4">
        <v>295052</v>
      </c>
      <c r="L162" s="4">
        <v>19695561</v>
      </c>
      <c r="M162" s="4">
        <v>0</v>
      </c>
      <c r="N162" s="4">
        <v>0</v>
      </c>
      <c r="O162" s="4">
        <v>0</v>
      </c>
      <c r="P162" s="4">
        <v>1422696</v>
      </c>
      <c r="Q162" s="4">
        <v>0</v>
      </c>
      <c r="R162" s="4">
        <v>4921218</v>
      </c>
      <c r="S162" s="4">
        <v>1592856</v>
      </c>
      <c r="T162" s="4">
        <v>22391920</v>
      </c>
      <c r="U162" s="4">
        <v>49316</v>
      </c>
      <c r="V162" s="4">
        <v>1419</v>
      </c>
      <c r="W162" s="4">
        <v>0</v>
      </c>
      <c r="X162">
        <v>0</v>
      </c>
      <c r="Y162" s="2">
        <v>6.4000000000000001E-2</v>
      </c>
      <c r="Z162" s="2">
        <v>0.29099999999999998</v>
      </c>
      <c r="AA162" s="4">
        <v>2747094</v>
      </c>
      <c r="AB162" s="2">
        <v>0.122</v>
      </c>
      <c r="AC162" s="4">
        <v>22441236</v>
      </c>
    </row>
    <row r="163" spans="1:29" x14ac:dyDescent="0.35">
      <c r="A163" t="s">
        <v>269</v>
      </c>
      <c r="B163" t="s">
        <v>30</v>
      </c>
      <c r="C163">
        <v>106196405</v>
      </c>
      <c r="D163" t="s">
        <v>31</v>
      </c>
      <c r="E163">
        <v>190</v>
      </c>
      <c r="F163" t="s">
        <v>32</v>
      </c>
      <c r="G163" s="1">
        <v>45931</v>
      </c>
      <c r="H163" s="1">
        <v>46022</v>
      </c>
      <c r="I163" t="s">
        <v>33</v>
      </c>
      <c r="J163" t="s">
        <v>34</v>
      </c>
      <c r="K163" s="4">
        <v>3835689</v>
      </c>
      <c r="L163" s="4">
        <v>69004764</v>
      </c>
      <c r="M163" s="4">
        <v>0</v>
      </c>
      <c r="N163" s="4">
        <v>0</v>
      </c>
      <c r="O163" s="4">
        <v>0</v>
      </c>
      <c r="P163" s="4">
        <v>6352755</v>
      </c>
      <c r="Q163" s="4">
        <v>12322168</v>
      </c>
      <c r="R163" s="4">
        <v>14716984</v>
      </c>
      <c r="S163" s="4">
        <v>15075003</v>
      </c>
      <c r="T163" s="4">
        <v>71562240</v>
      </c>
      <c r="U163" s="4">
        <v>324687</v>
      </c>
      <c r="V163" s="4">
        <v>86765</v>
      </c>
      <c r="W163" s="4">
        <v>1433</v>
      </c>
      <c r="X163">
        <v>0</v>
      </c>
      <c r="Y163" s="2">
        <v>0.26100000000000001</v>
      </c>
      <c r="Z163" s="2">
        <v>0.41599999999999998</v>
      </c>
      <c r="AA163" s="4">
        <v>2968928</v>
      </c>
      <c r="AB163" s="2">
        <v>4.1000000000000002E-2</v>
      </c>
      <c r="AC163" s="4">
        <v>71886927</v>
      </c>
    </row>
    <row r="164" spans="1:29" x14ac:dyDescent="0.35">
      <c r="A164" t="s">
        <v>270</v>
      </c>
      <c r="B164" t="s">
        <v>30</v>
      </c>
      <c r="C164">
        <v>106190315</v>
      </c>
      <c r="D164" t="s">
        <v>31</v>
      </c>
      <c r="E164">
        <v>210</v>
      </c>
      <c r="F164" t="s">
        <v>32</v>
      </c>
      <c r="G164" s="1">
        <v>45931</v>
      </c>
      <c r="H164" s="1">
        <v>46022</v>
      </c>
      <c r="I164" t="s">
        <v>33</v>
      </c>
      <c r="J164" t="s">
        <v>34</v>
      </c>
      <c r="K164" s="4">
        <v>712509</v>
      </c>
      <c r="L164" s="4">
        <v>63455206</v>
      </c>
      <c r="M164" s="4">
        <v>0</v>
      </c>
      <c r="N164" s="4">
        <v>0</v>
      </c>
      <c r="O164" s="4">
        <v>0</v>
      </c>
      <c r="P164" s="4">
        <v>159059</v>
      </c>
      <c r="Q164" s="4">
        <v>17301806</v>
      </c>
      <c r="R164" s="4">
        <v>6626558</v>
      </c>
      <c r="S164" s="4">
        <v>5181247</v>
      </c>
      <c r="T164" s="4">
        <v>61920722</v>
      </c>
      <c r="U164" s="4">
        <v>357819</v>
      </c>
      <c r="V164" s="4">
        <v>311130</v>
      </c>
      <c r="W164" s="4">
        <v>57168221</v>
      </c>
      <c r="X164">
        <v>82.9</v>
      </c>
      <c r="Y164" s="2">
        <v>0.28199999999999997</v>
      </c>
      <c r="Z164" s="2">
        <v>0.191</v>
      </c>
      <c r="AA164" s="4">
        <v>-865535</v>
      </c>
      <c r="AB164" s="2">
        <v>-1.4E-2</v>
      </c>
      <c r="AC164" s="4">
        <v>62278541</v>
      </c>
    </row>
    <row r="165" spans="1:29" x14ac:dyDescent="0.35">
      <c r="A165" t="s">
        <v>271</v>
      </c>
      <c r="B165" t="s">
        <v>30</v>
      </c>
      <c r="C165">
        <v>106190198</v>
      </c>
      <c r="D165" t="s">
        <v>31</v>
      </c>
      <c r="E165">
        <v>212</v>
      </c>
      <c r="F165" t="s">
        <v>32</v>
      </c>
      <c r="G165" s="1">
        <v>45931</v>
      </c>
      <c r="H165" s="1">
        <v>46022</v>
      </c>
      <c r="I165" t="s">
        <v>33</v>
      </c>
      <c r="J165" t="s">
        <v>34</v>
      </c>
      <c r="K165" s="4">
        <v>786004</v>
      </c>
      <c r="L165" s="4">
        <v>64846170</v>
      </c>
      <c r="M165" s="4">
        <v>0</v>
      </c>
      <c r="N165" s="4">
        <v>0</v>
      </c>
      <c r="O165" s="4">
        <v>0</v>
      </c>
      <c r="P165" s="4">
        <v>6975682</v>
      </c>
      <c r="Q165" s="4">
        <v>24326445</v>
      </c>
      <c r="R165" s="4">
        <v>17333769</v>
      </c>
      <c r="S165" s="4">
        <v>28032916</v>
      </c>
      <c r="T165" s="4">
        <v>81841032</v>
      </c>
      <c r="U165" s="4">
        <v>36519</v>
      </c>
      <c r="V165" s="4">
        <v>-61320</v>
      </c>
      <c r="W165" s="4">
        <v>11274</v>
      </c>
      <c r="X165">
        <v>0</v>
      </c>
      <c r="Y165" s="2">
        <v>0.38200000000000001</v>
      </c>
      <c r="Z165" s="2">
        <v>0.55400000000000005</v>
      </c>
      <c r="AA165" s="4">
        <v>16970061</v>
      </c>
      <c r="AB165" s="2">
        <v>0.20699999999999999</v>
      </c>
      <c r="AC165" s="4">
        <v>81877551</v>
      </c>
    </row>
    <row r="166" spans="1:29" x14ac:dyDescent="0.35">
      <c r="A166" t="s">
        <v>272</v>
      </c>
      <c r="B166" t="s">
        <v>30</v>
      </c>
      <c r="C166">
        <v>106190587</v>
      </c>
      <c r="D166" t="s">
        <v>31</v>
      </c>
      <c r="E166">
        <v>221</v>
      </c>
      <c r="F166" t="s">
        <v>32</v>
      </c>
      <c r="G166" s="1">
        <v>45931</v>
      </c>
      <c r="H166" s="1">
        <v>46022</v>
      </c>
      <c r="I166" t="s">
        <v>33</v>
      </c>
      <c r="J166" t="s">
        <v>34</v>
      </c>
      <c r="K166" s="4">
        <v>1340884</v>
      </c>
      <c r="L166" s="4">
        <v>35919805</v>
      </c>
      <c r="M166" s="4">
        <v>0</v>
      </c>
      <c r="N166" s="4">
        <v>0</v>
      </c>
      <c r="O166" s="4">
        <v>0</v>
      </c>
      <c r="P166" s="4">
        <v>16876896</v>
      </c>
      <c r="Q166" s="4">
        <v>2047939</v>
      </c>
      <c r="R166" s="4">
        <v>3620057</v>
      </c>
      <c r="S166" s="4">
        <v>1441734</v>
      </c>
      <c r="T166" s="4">
        <v>25526009</v>
      </c>
      <c r="U166" s="4">
        <v>624338</v>
      </c>
      <c r="V166" s="4">
        <v>100365</v>
      </c>
      <c r="W166" s="4">
        <v>2045145</v>
      </c>
      <c r="X166">
        <v>5.4</v>
      </c>
      <c r="Y166" s="2">
        <v>0.74099999999999999</v>
      </c>
      <c r="Z166" s="2">
        <v>0.19800000000000001</v>
      </c>
      <c r="AA166" s="4">
        <v>-9669093</v>
      </c>
      <c r="AB166" s="2">
        <v>-0.37</v>
      </c>
      <c r="AC166" s="4">
        <v>26150347</v>
      </c>
    </row>
    <row r="167" spans="1:29" x14ac:dyDescent="0.35">
      <c r="A167" t="s">
        <v>273</v>
      </c>
      <c r="B167" t="s">
        <v>30</v>
      </c>
      <c r="C167">
        <v>106190696</v>
      </c>
      <c r="D167" t="s">
        <v>31</v>
      </c>
      <c r="E167">
        <v>231</v>
      </c>
      <c r="F167" t="s">
        <v>32</v>
      </c>
      <c r="G167" s="1">
        <v>45931</v>
      </c>
      <c r="H167" s="1">
        <v>46022</v>
      </c>
      <c r="I167" t="s">
        <v>33</v>
      </c>
      <c r="J167" t="s">
        <v>34</v>
      </c>
      <c r="K167" s="4">
        <v>208009</v>
      </c>
      <c r="L167" s="4">
        <v>31506350</v>
      </c>
      <c r="M167" s="4">
        <v>0</v>
      </c>
      <c r="N167" s="4">
        <v>0</v>
      </c>
      <c r="O167" s="4">
        <v>0</v>
      </c>
      <c r="P167" s="4">
        <v>13227819</v>
      </c>
      <c r="Q167" s="4">
        <v>7946983</v>
      </c>
      <c r="R167" s="4">
        <v>3226572</v>
      </c>
      <c r="S167" s="4">
        <v>1982404</v>
      </c>
      <c r="T167" s="4">
        <v>30376274</v>
      </c>
      <c r="U167" s="4">
        <v>613663</v>
      </c>
      <c r="V167" s="4">
        <v>112802</v>
      </c>
      <c r="W167" s="4">
        <v>5984013</v>
      </c>
      <c r="X167">
        <v>17.399999999999999</v>
      </c>
      <c r="Y167" s="2">
        <v>0.69699999999999995</v>
      </c>
      <c r="Z167" s="2">
        <v>0.17100000000000001</v>
      </c>
      <c r="AA167" s="4">
        <v>-403611</v>
      </c>
      <c r="AB167" s="2">
        <v>-1.2999999999999999E-2</v>
      </c>
      <c r="AC167" s="4">
        <v>30989937</v>
      </c>
    </row>
    <row r="168" spans="1:29" x14ac:dyDescent="0.35">
      <c r="A168" t="s">
        <v>274</v>
      </c>
      <c r="B168" t="s">
        <v>30</v>
      </c>
      <c r="C168">
        <v>106190859</v>
      </c>
      <c r="D168" t="s">
        <v>31</v>
      </c>
      <c r="E168">
        <v>260</v>
      </c>
      <c r="F168" t="s">
        <v>32</v>
      </c>
      <c r="G168" s="1">
        <v>45931</v>
      </c>
      <c r="H168" s="1">
        <v>46022</v>
      </c>
      <c r="I168" t="s">
        <v>33</v>
      </c>
      <c r="J168" t="s">
        <v>34</v>
      </c>
      <c r="K168" s="4">
        <v>6307351</v>
      </c>
      <c r="L168" s="4">
        <v>92057773</v>
      </c>
      <c r="M168" s="4">
        <v>0</v>
      </c>
      <c r="N168" s="4">
        <v>0</v>
      </c>
      <c r="O168" s="4">
        <v>0</v>
      </c>
      <c r="P168" s="4">
        <v>470306</v>
      </c>
      <c r="Q168" s="4">
        <v>1690496</v>
      </c>
      <c r="R168" s="4">
        <v>9224980</v>
      </c>
      <c r="S168" s="4">
        <v>10610719</v>
      </c>
      <c r="T168" s="4">
        <v>63324720</v>
      </c>
      <c r="U168" s="4">
        <v>336366</v>
      </c>
      <c r="V168" s="4">
        <v>-1480638</v>
      </c>
      <c r="W168" s="4">
        <v>0</v>
      </c>
      <c r="X168">
        <v>0</v>
      </c>
      <c r="Y168" s="2">
        <v>3.4000000000000002E-2</v>
      </c>
      <c r="Z168" s="2">
        <v>0.313</v>
      </c>
      <c r="AA168" s="4">
        <v>-29877325</v>
      </c>
      <c r="AB168" s="2">
        <v>-0.46899999999999997</v>
      </c>
      <c r="AC168" s="4">
        <v>63661086</v>
      </c>
    </row>
    <row r="169" spans="1:29" x14ac:dyDescent="0.35">
      <c r="A169" t="s">
        <v>275</v>
      </c>
      <c r="B169" t="s">
        <v>30</v>
      </c>
      <c r="C169">
        <v>106190661</v>
      </c>
      <c r="D169" t="s">
        <v>31</v>
      </c>
      <c r="E169">
        <v>315</v>
      </c>
      <c r="F169" t="s">
        <v>32</v>
      </c>
      <c r="G169" s="1">
        <v>45931</v>
      </c>
      <c r="H169" s="1">
        <v>46022</v>
      </c>
      <c r="I169" t="s">
        <v>33</v>
      </c>
      <c r="J169" t="s">
        <v>34</v>
      </c>
      <c r="K169" s="4">
        <v>99524</v>
      </c>
      <c r="L169" s="4">
        <v>23890000</v>
      </c>
      <c r="M169" s="4">
        <v>0</v>
      </c>
      <c r="N169" s="4">
        <v>0</v>
      </c>
      <c r="O169" s="4">
        <v>0</v>
      </c>
      <c r="P169" s="4">
        <v>6998611</v>
      </c>
      <c r="Q169" s="4">
        <v>399906</v>
      </c>
      <c r="R169" s="4">
        <v>7379807</v>
      </c>
      <c r="S169" s="4">
        <v>503055</v>
      </c>
      <c r="T169" s="4">
        <v>17139633</v>
      </c>
      <c r="U169" s="4">
        <v>1105161</v>
      </c>
      <c r="V169" s="4">
        <v>368785</v>
      </c>
      <c r="W169" s="4">
        <v>20919172</v>
      </c>
      <c r="X169">
        <v>80</v>
      </c>
      <c r="Y169" s="2">
        <v>0.432</v>
      </c>
      <c r="Z169" s="2">
        <v>0.46</v>
      </c>
      <c r="AA169" s="4">
        <v>-5276421</v>
      </c>
      <c r="AB169" s="2">
        <v>-0.28899999999999998</v>
      </c>
      <c r="AC169" s="4">
        <v>18244794</v>
      </c>
    </row>
    <row r="170" spans="1:29" x14ac:dyDescent="0.35">
      <c r="A170" t="s">
        <v>276</v>
      </c>
      <c r="B170" t="s">
        <v>30</v>
      </c>
      <c r="C170">
        <v>106190754</v>
      </c>
      <c r="D170" t="s">
        <v>31</v>
      </c>
      <c r="E170">
        <v>354</v>
      </c>
      <c r="F170" t="s">
        <v>32</v>
      </c>
      <c r="G170" s="1">
        <v>45931</v>
      </c>
      <c r="H170" s="1">
        <v>46022</v>
      </c>
      <c r="I170" t="s">
        <v>33</v>
      </c>
      <c r="J170" t="s">
        <v>34</v>
      </c>
      <c r="K170" s="4">
        <v>3110111</v>
      </c>
      <c r="L170" s="4">
        <v>95714241</v>
      </c>
      <c r="M170" s="4">
        <v>0</v>
      </c>
      <c r="N170" s="4">
        <v>0</v>
      </c>
      <c r="O170" s="4">
        <v>0</v>
      </c>
      <c r="P170" s="4">
        <v>22623868</v>
      </c>
      <c r="Q170" s="4">
        <v>29671314</v>
      </c>
      <c r="R170" s="4">
        <v>9716090</v>
      </c>
      <c r="S170" s="4">
        <v>14711514</v>
      </c>
      <c r="T170" s="4">
        <v>94342687</v>
      </c>
      <c r="U170" s="4">
        <v>1351080</v>
      </c>
      <c r="V170" s="4">
        <v>0</v>
      </c>
      <c r="W170" s="4">
        <v>8487445</v>
      </c>
      <c r="X170">
        <v>8.3000000000000007</v>
      </c>
      <c r="Y170" s="2">
        <v>0.55400000000000005</v>
      </c>
      <c r="Z170" s="2">
        <v>0.25900000000000001</v>
      </c>
      <c r="AA170" s="4">
        <v>-20474</v>
      </c>
      <c r="AB170" s="2">
        <v>0</v>
      </c>
      <c r="AC170" s="4">
        <v>95693767</v>
      </c>
    </row>
    <row r="171" spans="1:29" x14ac:dyDescent="0.35">
      <c r="A171" t="s">
        <v>277</v>
      </c>
      <c r="B171" t="s">
        <v>30</v>
      </c>
      <c r="C171">
        <v>106190148</v>
      </c>
      <c r="D171" t="s">
        <v>31</v>
      </c>
      <c r="E171">
        <v>362</v>
      </c>
      <c r="F171" t="s">
        <v>32</v>
      </c>
      <c r="G171" s="1">
        <v>45931</v>
      </c>
      <c r="H171" s="1">
        <v>46022</v>
      </c>
      <c r="I171" t="s">
        <v>33</v>
      </c>
      <c r="J171" t="s">
        <v>34</v>
      </c>
      <c r="K171" s="4">
        <v>2867060</v>
      </c>
      <c r="L171" s="4">
        <v>80979055</v>
      </c>
      <c r="M171" s="4">
        <v>0</v>
      </c>
      <c r="N171" s="4">
        <v>0</v>
      </c>
      <c r="O171" s="4">
        <v>0</v>
      </c>
      <c r="P171" s="4">
        <v>7176566</v>
      </c>
      <c r="Q171" s="4">
        <v>14393835</v>
      </c>
      <c r="R171" s="4">
        <v>22890449</v>
      </c>
      <c r="S171" s="4">
        <v>18190280</v>
      </c>
      <c r="T171" s="4">
        <v>86731101</v>
      </c>
      <c r="U171" s="4">
        <v>968395</v>
      </c>
      <c r="V171" s="4">
        <v>5000</v>
      </c>
      <c r="W171" s="4">
        <v>408537</v>
      </c>
      <c r="X171">
        <v>0.5</v>
      </c>
      <c r="Y171" s="2">
        <v>0.249</v>
      </c>
      <c r="Z171" s="2">
        <v>0.47399999999999998</v>
      </c>
      <c r="AA171" s="4">
        <v>6725441</v>
      </c>
      <c r="AB171" s="2">
        <v>7.6999999999999999E-2</v>
      </c>
      <c r="AC171" s="4">
        <v>87699496</v>
      </c>
    </row>
    <row r="172" spans="1:29" x14ac:dyDescent="0.35">
      <c r="A172" t="s">
        <v>278</v>
      </c>
      <c r="B172" t="s">
        <v>30</v>
      </c>
      <c r="C172">
        <v>106190413</v>
      </c>
      <c r="D172" t="s">
        <v>31</v>
      </c>
      <c r="E172">
        <v>516</v>
      </c>
      <c r="F172" t="s">
        <v>32</v>
      </c>
      <c r="G172" s="1">
        <v>45931</v>
      </c>
      <c r="H172" s="1">
        <v>46022</v>
      </c>
      <c r="I172" t="s">
        <v>33</v>
      </c>
      <c r="J172" t="s">
        <v>34</v>
      </c>
      <c r="K172" s="4">
        <v>4207288</v>
      </c>
      <c r="L172" s="4">
        <v>158721072</v>
      </c>
      <c r="M172" s="4">
        <v>0</v>
      </c>
      <c r="N172" s="4">
        <v>0</v>
      </c>
      <c r="O172" s="4">
        <v>0</v>
      </c>
      <c r="P172" s="4">
        <v>23872840</v>
      </c>
      <c r="Q172" s="4">
        <v>81318676</v>
      </c>
      <c r="R172" s="4">
        <v>26600495</v>
      </c>
      <c r="S172" s="4">
        <v>32475093</v>
      </c>
      <c r="T172" s="4">
        <v>195831949</v>
      </c>
      <c r="U172" s="4">
        <v>3925151</v>
      </c>
      <c r="V172" s="4">
        <v>1566554</v>
      </c>
      <c r="W172" s="4">
        <v>33355637</v>
      </c>
      <c r="X172">
        <v>19.600000000000001</v>
      </c>
      <c r="Y172" s="2">
        <v>0.53700000000000003</v>
      </c>
      <c r="Z172" s="2">
        <v>0.30199999999999999</v>
      </c>
      <c r="AA172" s="4">
        <v>42602582</v>
      </c>
      <c r="AB172" s="2">
        <v>0.21299999999999999</v>
      </c>
      <c r="AC172" s="4">
        <v>199757100</v>
      </c>
    </row>
    <row r="173" spans="1:29" x14ac:dyDescent="0.35">
      <c r="A173" t="s">
        <v>279</v>
      </c>
      <c r="B173" t="s">
        <v>30</v>
      </c>
      <c r="C173">
        <v>106190380</v>
      </c>
      <c r="D173" t="s">
        <v>31</v>
      </c>
      <c r="E173">
        <v>569</v>
      </c>
      <c r="F173" t="s">
        <v>32</v>
      </c>
      <c r="G173" s="1">
        <v>45931</v>
      </c>
      <c r="H173" s="1">
        <v>46022</v>
      </c>
      <c r="I173" t="s">
        <v>33</v>
      </c>
      <c r="J173" t="s">
        <v>34</v>
      </c>
      <c r="K173" s="4">
        <v>1587601</v>
      </c>
      <c r="L173" s="4">
        <v>116574017</v>
      </c>
      <c r="M173" s="4">
        <v>0</v>
      </c>
      <c r="N173" s="4">
        <v>0</v>
      </c>
      <c r="O173" s="4">
        <v>0</v>
      </c>
      <c r="P173" s="4">
        <v>20907928</v>
      </c>
      <c r="Q173" s="4">
        <v>34088041</v>
      </c>
      <c r="R173" s="4">
        <v>31643096</v>
      </c>
      <c r="S173" s="4">
        <v>32108838</v>
      </c>
      <c r="T173" s="4">
        <v>130259173</v>
      </c>
      <c r="U173" s="4">
        <v>344753</v>
      </c>
      <c r="V173" s="4">
        <v>-1829879</v>
      </c>
      <c r="W173" s="4">
        <v>21463</v>
      </c>
      <c r="X173">
        <v>0</v>
      </c>
      <c r="Y173" s="2">
        <v>0.42199999999999999</v>
      </c>
      <c r="Z173" s="2">
        <v>0.48899999999999999</v>
      </c>
      <c r="AA173" s="4">
        <v>12200030</v>
      </c>
      <c r="AB173" s="2">
        <v>9.2999999999999999E-2</v>
      </c>
      <c r="AC173" s="4">
        <v>130603926</v>
      </c>
    </row>
    <row r="174" spans="1:29" x14ac:dyDescent="0.35">
      <c r="A174" t="s">
        <v>280</v>
      </c>
      <c r="B174" t="s">
        <v>30</v>
      </c>
      <c r="C174">
        <v>106190196</v>
      </c>
      <c r="D174" t="s">
        <v>31</v>
      </c>
      <c r="E174">
        <v>58</v>
      </c>
      <c r="F174" t="s">
        <v>32</v>
      </c>
      <c r="G174" s="1">
        <v>45931</v>
      </c>
      <c r="H174" s="1">
        <v>46022</v>
      </c>
      <c r="I174" t="s">
        <v>33</v>
      </c>
      <c r="J174" t="s">
        <v>34</v>
      </c>
      <c r="K174" s="4">
        <v>336847</v>
      </c>
      <c r="L174" s="4">
        <v>8697096</v>
      </c>
      <c r="M174" s="4">
        <v>0</v>
      </c>
      <c r="N174" s="4">
        <v>0</v>
      </c>
      <c r="O174" s="4">
        <v>0</v>
      </c>
      <c r="P174" s="4">
        <v>75926</v>
      </c>
      <c r="Q174" s="4">
        <v>166322</v>
      </c>
      <c r="R174" s="4">
        <v>4641734</v>
      </c>
      <c r="S174" s="4">
        <v>994358</v>
      </c>
      <c r="T174" s="4">
        <v>7366359</v>
      </c>
      <c r="U174" s="4">
        <v>0</v>
      </c>
      <c r="V174" s="4">
        <v>16105</v>
      </c>
      <c r="W174" s="4">
        <v>0</v>
      </c>
      <c r="X174">
        <v>0</v>
      </c>
      <c r="Y174" s="2">
        <v>3.3000000000000002E-2</v>
      </c>
      <c r="Z174" s="2">
        <v>0.76500000000000001</v>
      </c>
      <c r="AA174" s="4">
        <v>-1314632</v>
      </c>
      <c r="AB174" s="2">
        <v>-0.17799999999999999</v>
      </c>
      <c r="AC174" s="4">
        <v>7366359</v>
      </c>
    </row>
    <row r="175" spans="1:29" x14ac:dyDescent="0.35">
      <c r="A175" t="s">
        <v>281</v>
      </c>
      <c r="B175" t="s">
        <v>30</v>
      </c>
      <c r="C175">
        <v>106190328</v>
      </c>
      <c r="D175" t="s">
        <v>31</v>
      </c>
      <c r="E175">
        <v>63</v>
      </c>
      <c r="F175" t="s">
        <v>32</v>
      </c>
      <c r="G175" s="1">
        <v>45931</v>
      </c>
      <c r="H175" s="1">
        <v>46022</v>
      </c>
      <c r="I175" t="s">
        <v>33</v>
      </c>
      <c r="J175" t="s">
        <v>34</v>
      </c>
      <c r="K175" s="4">
        <v>260615</v>
      </c>
      <c r="L175" s="4">
        <v>5973108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3031887</v>
      </c>
      <c r="S175" s="4">
        <v>2461215</v>
      </c>
      <c r="T175" s="4">
        <v>6926475</v>
      </c>
      <c r="U175" s="4">
        <v>19843</v>
      </c>
      <c r="V175" s="4">
        <v>133326</v>
      </c>
      <c r="W175" s="4">
        <v>406323</v>
      </c>
      <c r="X175">
        <v>6.5</v>
      </c>
      <c r="Y175" s="2">
        <v>0</v>
      </c>
      <c r="Z175" s="2">
        <v>0.79300000000000004</v>
      </c>
      <c r="AA175" s="4">
        <v>1106536</v>
      </c>
      <c r="AB175" s="2">
        <v>0.159</v>
      </c>
      <c r="AC175" s="4">
        <v>6946318</v>
      </c>
    </row>
    <row r="176" spans="1:29" x14ac:dyDescent="0.35">
      <c r="A176" t="s">
        <v>282</v>
      </c>
      <c r="B176" t="s">
        <v>30</v>
      </c>
      <c r="C176">
        <v>106190197</v>
      </c>
      <c r="D176" t="s">
        <v>31</v>
      </c>
      <c r="E176">
        <v>81</v>
      </c>
      <c r="F176" t="s">
        <v>32</v>
      </c>
      <c r="G176" s="1">
        <v>45931</v>
      </c>
      <c r="H176" s="1">
        <v>46022</v>
      </c>
      <c r="I176" t="s">
        <v>33</v>
      </c>
      <c r="J176" t="s">
        <v>34</v>
      </c>
      <c r="K176" s="4">
        <v>167011</v>
      </c>
      <c r="L176" s="4">
        <v>14011900</v>
      </c>
      <c r="M176" s="4">
        <v>0</v>
      </c>
      <c r="N176" s="4">
        <v>0</v>
      </c>
      <c r="O176" s="4">
        <v>0</v>
      </c>
      <c r="P176" s="4">
        <v>2046987</v>
      </c>
      <c r="Q176" s="4">
        <v>4334962</v>
      </c>
      <c r="R176" s="4">
        <v>2840551</v>
      </c>
      <c r="S176" s="4">
        <v>2968643</v>
      </c>
      <c r="T176" s="4">
        <v>13341553</v>
      </c>
      <c r="U176" s="4">
        <v>46274</v>
      </c>
      <c r="V176" s="4">
        <v>101458</v>
      </c>
      <c r="W176" s="4">
        <v>299672</v>
      </c>
      <c r="X176">
        <v>2</v>
      </c>
      <c r="Y176" s="2">
        <v>0.47799999999999998</v>
      </c>
      <c r="Z176" s="2">
        <v>0.435</v>
      </c>
      <c r="AA176" s="4">
        <v>-522615</v>
      </c>
      <c r="AB176" s="2">
        <v>-3.9E-2</v>
      </c>
      <c r="AC176" s="4">
        <v>13387827</v>
      </c>
    </row>
    <row r="177" spans="1:29" x14ac:dyDescent="0.35">
      <c r="A177" t="s">
        <v>283</v>
      </c>
      <c r="B177" t="s">
        <v>30</v>
      </c>
      <c r="C177">
        <v>106190305</v>
      </c>
      <c r="D177" t="s">
        <v>31</v>
      </c>
      <c r="E177">
        <v>81</v>
      </c>
      <c r="F177" t="s">
        <v>32</v>
      </c>
      <c r="G177" s="1">
        <v>45931</v>
      </c>
      <c r="H177" s="1">
        <v>46022</v>
      </c>
      <c r="I177" t="s">
        <v>33</v>
      </c>
      <c r="J177" t="s">
        <v>34</v>
      </c>
      <c r="K177" s="4">
        <v>265990</v>
      </c>
      <c r="L177" s="4">
        <v>13621410</v>
      </c>
      <c r="M177" s="4">
        <v>0</v>
      </c>
      <c r="N177" s="4">
        <v>0</v>
      </c>
      <c r="O177" s="4">
        <v>0</v>
      </c>
      <c r="P177" s="4">
        <v>262707</v>
      </c>
      <c r="Q177" s="4">
        <v>2407025</v>
      </c>
      <c r="R177" s="4">
        <v>5571748</v>
      </c>
      <c r="S177" s="4">
        <v>1928318</v>
      </c>
      <c r="T177" s="4">
        <v>13303097</v>
      </c>
      <c r="U177" s="4">
        <v>0</v>
      </c>
      <c r="V177" s="4">
        <v>17010</v>
      </c>
      <c r="W177" s="4">
        <v>0</v>
      </c>
      <c r="X177">
        <v>0</v>
      </c>
      <c r="Y177" s="2">
        <v>0.20100000000000001</v>
      </c>
      <c r="Z177" s="2">
        <v>0.56399999999999995</v>
      </c>
      <c r="AA177" s="4">
        <v>-301303</v>
      </c>
      <c r="AB177" s="2">
        <v>-2.3E-2</v>
      </c>
      <c r="AC177" s="4">
        <v>13303097</v>
      </c>
    </row>
    <row r="178" spans="1:29" x14ac:dyDescent="0.35">
      <c r="A178" t="s">
        <v>284</v>
      </c>
      <c r="B178" t="s">
        <v>30</v>
      </c>
      <c r="C178">
        <v>106190020</v>
      </c>
      <c r="D178" t="s">
        <v>31</v>
      </c>
      <c r="E178">
        <v>97</v>
      </c>
      <c r="F178" t="s">
        <v>32</v>
      </c>
      <c r="G178" s="1">
        <v>45931</v>
      </c>
      <c r="H178" s="1">
        <v>46022</v>
      </c>
      <c r="I178" t="s">
        <v>33</v>
      </c>
      <c r="J178" t="s">
        <v>34</v>
      </c>
      <c r="K178" s="4">
        <v>152583</v>
      </c>
      <c r="L178" s="4">
        <v>9051792</v>
      </c>
      <c r="M178" s="4">
        <v>0</v>
      </c>
      <c r="N178" s="4">
        <v>0</v>
      </c>
      <c r="O178" s="4">
        <v>0</v>
      </c>
      <c r="P178" s="4">
        <v>5208337</v>
      </c>
      <c r="Q178" s="4">
        <v>0</v>
      </c>
      <c r="R178" s="4">
        <v>1411024</v>
      </c>
      <c r="S178" s="4">
        <v>647427</v>
      </c>
      <c r="T178" s="4">
        <v>11852591</v>
      </c>
      <c r="U178" s="4">
        <v>2365</v>
      </c>
      <c r="V178" s="4">
        <v>-116</v>
      </c>
      <c r="W178" s="4">
        <v>0</v>
      </c>
      <c r="X178">
        <v>0</v>
      </c>
      <c r="Y178" s="2">
        <v>0.439</v>
      </c>
      <c r="Z178" s="2">
        <v>0.17399999999999999</v>
      </c>
      <c r="AA178" s="4">
        <v>2803048</v>
      </c>
      <c r="AB178" s="2">
        <v>0.23599999999999999</v>
      </c>
      <c r="AC178" s="4">
        <v>11854956</v>
      </c>
    </row>
    <row r="179" spans="1:29" x14ac:dyDescent="0.35">
      <c r="A179" t="s">
        <v>285</v>
      </c>
      <c r="B179" t="s">
        <v>30</v>
      </c>
      <c r="C179">
        <v>106190200</v>
      </c>
      <c r="D179" t="s">
        <v>31</v>
      </c>
      <c r="E179">
        <v>273</v>
      </c>
      <c r="F179" t="s">
        <v>32</v>
      </c>
      <c r="G179" s="1">
        <v>45931</v>
      </c>
      <c r="H179" s="1">
        <v>46022</v>
      </c>
      <c r="I179" t="s">
        <v>33</v>
      </c>
      <c r="J179" t="s">
        <v>34</v>
      </c>
      <c r="K179" s="4">
        <v>367398</v>
      </c>
      <c r="L179" s="4">
        <v>43166565</v>
      </c>
      <c r="M179" s="4">
        <v>0</v>
      </c>
      <c r="N179" s="4">
        <v>0</v>
      </c>
      <c r="O179" s="4">
        <v>14781695</v>
      </c>
      <c r="P179" s="4">
        <v>457423</v>
      </c>
      <c r="Q179" s="4">
        <v>15528137</v>
      </c>
      <c r="R179" s="4">
        <v>15852118</v>
      </c>
      <c r="S179" s="4">
        <v>4980172</v>
      </c>
      <c r="T179" s="4">
        <v>40069031</v>
      </c>
      <c r="U179" s="4">
        <v>123024</v>
      </c>
      <c r="V179" s="4">
        <v>161688</v>
      </c>
      <c r="W179" s="4">
        <v>6554745</v>
      </c>
      <c r="X179">
        <v>45.4</v>
      </c>
      <c r="Y179" s="2">
        <v>0.39900000000000002</v>
      </c>
      <c r="Z179" s="2">
        <v>0.52</v>
      </c>
      <c r="AA179" s="4">
        <v>-2812822</v>
      </c>
      <c r="AB179" s="2">
        <v>-7.0000000000000007E-2</v>
      </c>
      <c r="AC179" s="4">
        <v>40192055</v>
      </c>
    </row>
    <row r="180" spans="1:29" x14ac:dyDescent="0.35">
      <c r="A180" t="s">
        <v>286</v>
      </c>
      <c r="B180" t="s">
        <v>30</v>
      </c>
      <c r="C180">
        <v>106190524</v>
      </c>
      <c r="D180" t="s">
        <v>31</v>
      </c>
      <c r="E180">
        <v>145</v>
      </c>
      <c r="F180" t="s">
        <v>32</v>
      </c>
      <c r="G180" s="1">
        <v>45931</v>
      </c>
      <c r="H180" s="1">
        <v>46022</v>
      </c>
      <c r="I180" t="s">
        <v>33</v>
      </c>
      <c r="J180" t="s">
        <v>34</v>
      </c>
      <c r="K180" s="4">
        <v>395171</v>
      </c>
      <c r="L180" s="4">
        <v>55107461</v>
      </c>
      <c r="M180" s="4">
        <v>0</v>
      </c>
      <c r="N180" s="4">
        <v>0</v>
      </c>
      <c r="O180" s="4">
        <v>2195148</v>
      </c>
      <c r="P180" s="4">
        <v>7882808</v>
      </c>
      <c r="Q180" s="4">
        <v>10606332</v>
      </c>
      <c r="R180" s="4">
        <v>16522564</v>
      </c>
      <c r="S180" s="4">
        <v>4053580</v>
      </c>
      <c r="T180" s="4">
        <v>43918067</v>
      </c>
      <c r="U180" s="4">
        <v>503280</v>
      </c>
      <c r="V180" s="4">
        <v>-1465628</v>
      </c>
      <c r="W180" s="4">
        <v>1770492</v>
      </c>
      <c r="X180">
        <v>6.6</v>
      </c>
      <c r="Y180" s="2">
        <v>0.42099999999999999</v>
      </c>
      <c r="Z180" s="2">
        <v>0.46899999999999997</v>
      </c>
      <c r="AA180" s="4">
        <v>-12151742</v>
      </c>
      <c r="AB180" s="2">
        <v>-0.27400000000000002</v>
      </c>
      <c r="AC180" s="4">
        <v>44421347</v>
      </c>
    </row>
    <row r="181" spans="1:29" x14ac:dyDescent="0.35">
      <c r="A181" t="s">
        <v>287</v>
      </c>
      <c r="B181" t="s">
        <v>30</v>
      </c>
      <c r="C181">
        <v>106334564</v>
      </c>
      <c r="D181" t="s">
        <v>218</v>
      </c>
      <c r="E181">
        <v>140</v>
      </c>
      <c r="F181" t="s">
        <v>32</v>
      </c>
      <c r="G181" s="1">
        <v>45931</v>
      </c>
      <c r="H181" s="1">
        <v>46022</v>
      </c>
      <c r="I181" t="s">
        <v>33</v>
      </c>
      <c r="J181" t="s">
        <v>56</v>
      </c>
      <c r="K181" s="4">
        <v>2611237</v>
      </c>
      <c r="L181" s="4">
        <v>65709148</v>
      </c>
      <c r="M181" s="4">
        <v>0</v>
      </c>
      <c r="N181" s="4">
        <v>0</v>
      </c>
      <c r="O181" s="4">
        <v>0</v>
      </c>
      <c r="P181" s="4">
        <v>539070</v>
      </c>
      <c r="Q181" s="4">
        <v>5115707</v>
      </c>
      <c r="R181" s="4">
        <v>28086944</v>
      </c>
      <c r="S181" s="4">
        <v>21133363</v>
      </c>
      <c r="T181" s="4">
        <v>82608022</v>
      </c>
      <c r="U181" s="4">
        <v>607230</v>
      </c>
      <c r="V181" s="4">
        <v>31955</v>
      </c>
      <c r="W181" s="4">
        <v>1208</v>
      </c>
      <c r="X181">
        <v>0</v>
      </c>
      <c r="Y181" s="2">
        <v>6.8000000000000005E-2</v>
      </c>
      <c r="Z181" s="2">
        <v>0.59599999999999997</v>
      </c>
      <c r="AA181" s="4">
        <v>17538059</v>
      </c>
      <c r="AB181" s="2">
        <v>0.21099999999999999</v>
      </c>
      <c r="AC181" s="4">
        <v>83215252</v>
      </c>
    </row>
    <row r="182" spans="1:29" x14ac:dyDescent="0.35">
      <c r="A182" t="s">
        <v>288</v>
      </c>
      <c r="B182" t="s">
        <v>30</v>
      </c>
      <c r="C182">
        <v>106331216</v>
      </c>
      <c r="D182" t="s">
        <v>218</v>
      </c>
      <c r="E182">
        <v>145</v>
      </c>
      <c r="F182" t="s">
        <v>32</v>
      </c>
      <c r="G182" s="1">
        <v>45931</v>
      </c>
      <c r="H182" s="1">
        <v>46022</v>
      </c>
      <c r="I182" t="s">
        <v>33</v>
      </c>
      <c r="J182" t="s">
        <v>56</v>
      </c>
      <c r="K182" s="4">
        <v>1247780</v>
      </c>
      <c r="L182" s="4">
        <v>51376969</v>
      </c>
      <c r="M182" s="4">
        <v>0</v>
      </c>
      <c r="N182" s="4">
        <v>0</v>
      </c>
      <c r="O182" s="4">
        <v>0</v>
      </c>
      <c r="P182" s="4">
        <v>1134424</v>
      </c>
      <c r="Q182" s="4">
        <v>15177962</v>
      </c>
      <c r="R182" s="4">
        <v>4708706</v>
      </c>
      <c r="S182" s="4">
        <v>7522320</v>
      </c>
      <c r="T182" s="4">
        <v>40818920</v>
      </c>
      <c r="U182" s="4">
        <v>171186</v>
      </c>
      <c r="V182" s="4">
        <v>-13824</v>
      </c>
      <c r="W182" s="4">
        <v>500</v>
      </c>
      <c r="X182">
        <v>0</v>
      </c>
      <c r="Y182" s="2">
        <v>0.4</v>
      </c>
      <c r="Z182" s="2">
        <v>0.3</v>
      </c>
      <c r="AA182" s="4">
        <v>-10400687</v>
      </c>
      <c r="AB182" s="2">
        <v>-0.254</v>
      </c>
      <c r="AC182" s="4">
        <v>40990106</v>
      </c>
    </row>
    <row r="183" spans="1:29" x14ac:dyDescent="0.35">
      <c r="A183" t="s">
        <v>289</v>
      </c>
      <c r="B183" t="s">
        <v>30</v>
      </c>
      <c r="C183">
        <v>106331293</v>
      </c>
      <c r="D183" t="s">
        <v>218</v>
      </c>
      <c r="E183">
        <v>193</v>
      </c>
      <c r="F183" t="s">
        <v>32</v>
      </c>
      <c r="G183" s="1">
        <v>45931</v>
      </c>
      <c r="H183" s="1">
        <v>46022</v>
      </c>
      <c r="I183" t="s">
        <v>33</v>
      </c>
      <c r="J183" t="s">
        <v>56</v>
      </c>
      <c r="K183" s="4">
        <v>1007092</v>
      </c>
      <c r="L183" s="4">
        <v>32240847</v>
      </c>
      <c r="M183" s="4">
        <v>0</v>
      </c>
      <c r="N183" s="4">
        <v>0</v>
      </c>
      <c r="O183" s="4">
        <v>0</v>
      </c>
      <c r="P183" s="4">
        <v>1258133</v>
      </c>
      <c r="Q183" s="4">
        <v>7788594</v>
      </c>
      <c r="R183" s="4">
        <v>4005748</v>
      </c>
      <c r="S183" s="4">
        <v>5591178</v>
      </c>
      <c r="T183" s="4">
        <v>26526891</v>
      </c>
      <c r="U183" s="4">
        <v>174007</v>
      </c>
      <c r="V183" s="4">
        <v>174007</v>
      </c>
      <c r="W183" s="4">
        <v>1849686</v>
      </c>
      <c r="X183">
        <v>5.4</v>
      </c>
      <c r="Y183" s="2">
        <v>0.34100000000000003</v>
      </c>
      <c r="Z183" s="2">
        <v>0.36199999999999999</v>
      </c>
      <c r="AA183" s="4">
        <v>-5365942</v>
      </c>
      <c r="AB183" s="2">
        <v>-0.20100000000000001</v>
      </c>
      <c r="AC183" s="4">
        <v>26700898</v>
      </c>
    </row>
    <row r="184" spans="1:29" x14ac:dyDescent="0.35">
      <c r="A184" t="s">
        <v>290</v>
      </c>
      <c r="B184" t="s">
        <v>30</v>
      </c>
      <c r="C184">
        <v>106334068</v>
      </c>
      <c r="D184" t="s">
        <v>218</v>
      </c>
      <c r="E184">
        <v>240</v>
      </c>
      <c r="F184" t="s">
        <v>32</v>
      </c>
      <c r="G184" s="1">
        <v>45931</v>
      </c>
      <c r="H184" s="1">
        <v>46022</v>
      </c>
      <c r="I184" t="s">
        <v>33</v>
      </c>
      <c r="J184" t="s">
        <v>56</v>
      </c>
      <c r="K184" s="4">
        <v>6261435</v>
      </c>
      <c r="L184" s="4">
        <v>108262382</v>
      </c>
      <c r="M184" s="4">
        <v>0</v>
      </c>
      <c r="N184" s="4">
        <v>0</v>
      </c>
      <c r="O184" s="4">
        <v>0</v>
      </c>
      <c r="P184" s="4">
        <v>6748636</v>
      </c>
      <c r="Q184" s="4">
        <v>11774893</v>
      </c>
      <c r="R184" s="4">
        <v>16016280</v>
      </c>
      <c r="S184" s="4">
        <v>25741449</v>
      </c>
      <c r="T184" s="4">
        <v>122003980</v>
      </c>
      <c r="U184" s="4">
        <v>1245103</v>
      </c>
      <c r="V184" s="4">
        <v>60581</v>
      </c>
      <c r="W184" s="4">
        <v>2405</v>
      </c>
      <c r="X184">
        <v>0</v>
      </c>
      <c r="Y184" s="2">
        <v>0.152</v>
      </c>
      <c r="Z184" s="2">
        <v>0.34200000000000003</v>
      </c>
      <c r="AA184" s="4">
        <v>15047282</v>
      </c>
      <c r="AB184" s="2">
        <v>0.122</v>
      </c>
      <c r="AC184" s="4">
        <v>123249083</v>
      </c>
    </row>
    <row r="185" spans="1:29" x14ac:dyDescent="0.35">
      <c r="A185" t="s">
        <v>291</v>
      </c>
      <c r="B185" t="s">
        <v>30</v>
      </c>
      <c r="C185">
        <v>106331152</v>
      </c>
      <c r="D185" t="s">
        <v>218</v>
      </c>
      <c r="E185">
        <v>259</v>
      </c>
      <c r="F185" t="s">
        <v>32</v>
      </c>
      <c r="G185" s="1">
        <v>45931</v>
      </c>
      <c r="H185" s="1">
        <v>46022</v>
      </c>
      <c r="I185" t="s">
        <v>33</v>
      </c>
      <c r="J185" t="s">
        <v>56</v>
      </c>
      <c r="K185" s="4">
        <v>2251099</v>
      </c>
      <c r="L185" s="4">
        <v>62216889</v>
      </c>
      <c r="M185" s="4">
        <v>0</v>
      </c>
      <c r="N185" s="4">
        <v>0</v>
      </c>
      <c r="O185" s="4">
        <v>0</v>
      </c>
      <c r="P185" s="4">
        <v>4210652</v>
      </c>
      <c r="Q185" s="4">
        <v>19223202</v>
      </c>
      <c r="R185" s="4">
        <v>9746586</v>
      </c>
      <c r="S185" s="4">
        <v>13230552</v>
      </c>
      <c r="T185" s="4">
        <v>68597391</v>
      </c>
      <c r="U185" s="4">
        <v>208100</v>
      </c>
      <c r="V185" s="4">
        <v>17306</v>
      </c>
      <c r="W185" s="4">
        <v>1082</v>
      </c>
      <c r="X185">
        <v>0</v>
      </c>
      <c r="Y185" s="2">
        <v>0.34200000000000003</v>
      </c>
      <c r="Z185" s="2">
        <v>0.33500000000000002</v>
      </c>
      <c r="AA185" s="4">
        <v>6605908</v>
      </c>
      <c r="AB185" s="2">
        <v>9.6000000000000002E-2</v>
      </c>
      <c r="AC185" s="4">
        <v>68805491</v>
      </c>
    </row>
    <row r="186" spans="1:29" x14ac:dyDescent="0.35">
      <c r="A186" t="s">
        <v>292</v>
      </c>
      <c r="B186" t="s">
        <v>30</v>
      </c>
      <c r="C186">
        <v>106331164</v>
      </c>
      <c r="D186" t="s">
        <v>218</v>
      </c>
      <c r="E186">
        <v>385</v>
      </c>
      <c r="F186" t="s">
        <v>32</v>
      </c>
      <c r="G186" s="1">
        <v>45931</v>
      </c>
      <c r="H186" s="1">
        <v>46022</v>
      </c>
      <c r="I186" t="s">
        <v>33</v>
      </c>
      <c r="J186" t="s">
        <v>56</v>
      </c>
      <c r="K186" s="4">
        <v>7469265</v>
      </c>
      <c r="L186" s="4">
        <v>218143149</v>
      </c>
      <c r="M186" s="4">
        <v>0</v>
      </c>
      <c r="N186" s="4">
        <v>0</v>
      </c>
      <c r="O186" s="4">
        <v>0</v>
      </c>
      <c r="P186" s="4">
        <v>4938583</v>
      </c>
      <c r="Q186" s="4">
        <v>55653662</v>
      </c>
      <c r="R186" s="4">
        <v>28502590</v>
      </c>
      <c r="S186" s="4">
        <v>30122354</v>
      </c>
      <c r="T186" s="4">
        <v>189039215</v>
      </c>
      <c r="U186" s="4">
        <v>1317751</v>
      </c>
      <c r="V186" s="4">
        <v>-59648</v>
      </c>
      <c r="W186" s="4">
        <v>1000</v>
      </c>
      <c r="X186">
        <v>0</v>
      </c>
      <c r="Y186" s="2">
        <v>0.32100000000000001</v>
      </c>
      <c r="Z186" s="2">
        <v>0.31</v>
      </c>
      <c r="AA186" s="4">
        <v>-27845831</v>
      </c>
      <c r="AB186" s="2">
        <v>-0.14599999999999999</v>
      </c>
      <c r="AC186" s="4">
        <v>190356966</v>
      </c>
    </row>
    <row r="187" spans="1:29" x14ac:dyDescent="0.35">
      <c r="A187" t="s">
        <v>293</v>
      </c>
      <c r="B187" t="s">
        <v>30</v>
      </c>
      <c r="C187">
        <v>106332172</v>
      </c>
      <c r="D187" t="s">
        <v>218</v>
      </c>
      <c r="E187">
        <v>40</v>
      </c>
      <c r="F187" t="s">
        <v>32</v>
      </c>
      <c r="G187" s="1">
        <v>45931</v>
      </c>
      <c r="H187" s="1">
        <v>46022</v>
      </c>
      <c r="I187" t="s">
        <v>33</v>
      </c>
      <c r="J187" t="s">
        <v>56</v>
      </c>
      <c r="K187" s="4">
        <v>370862</v>
      </c>
      <c r="L187" s="4">
        <v>7874394</v>
      </c>
      <c r="M187" s="4">
        <v>0</v>
      </c>
      <c r="N187" s="4">
        <v>0</v>
      </c>
      <c r="O187" s="4">
        <v>0</v>
      </c>
      <c r="P187" s="4">
        <v>190181</v>
      </c>
      <c r="Q187" s="4">
        <v>3106333</v>
      </c>
      <c r="R187" s="4">
        <v>1155480</v>
      </c>
      <c r="S187" s="4">
        <v>2050497</v>
      </c>
      <c r="T187" s="4">
        <v>7470033</v>
      </c>
      <c r="U187" s="4">
        <v>15111</v>
      </c>
      <c r="V187" s="4">
        <v>6495</v>
      </c>
      <c r="W187" s="4">
        <v>380</v>
      </c>
      <c r="X187">
        <v>0</v>
      </c>
      <c r="Y187" s="2">
        <v>0.441</v>
      </c>
      <c r="Z187" s="2">
        <v>0.42899999999999999</v>
      </c>
      <c r="AA187" s="4">
        <v>-382755</v>
      </c>
      <c r="AB187" s="2">
        <v>-5.0999999999999997E-2</v>
      </c>
      <c r="AC187" s="4">
        <v>7485144</v>
      </c>
    </row>
    <row r="188" spans="1:29" x14ac:dyDescent="0.35">
      <c r="A188" t="s">
        <v>294</v>
      </c>
      <c r="B188" t="s">
        <v>30</v>
      </c>
      <c r="C188">
        <v>106331194</v>
      </c>
      <c r="D188" t="s">
        <v>218</v>
      </c>
      <c r="E188">
        <v>417</v>
      </c>
      <c r="F188" t="s">
        <v>32</v>
      </c>
      <c r="G188" s="1">
        <v>45931</v>
      </c>
      <c r="H188" s="1">
        <v>46022</v>
      </c>
      <c r="I188" t="s">
        <v>33</v>
      </c>
      <c r="J188" t="s">
        <v>56</v>
      </c>
      <c r="K188" s="4">
        <v>331935</v>
      </c>
      <c r="L188" s="4">
        <v>39040341</v>
      </c>
      <c r="M188" s="4">
        <v>0</v>
      </c>
      <c r="N188" s="4">
        <v>0</v>
      </c>
      <c r="O188" s="4">
        <v>0</v>
      </c>
      <c r="P188" s="4">
        <v>2161133</v>
      </c>
      <c r="Q188" s="4">
        <v>13808656</v>
      </c>
      <c r="R188" s="4">
        <v>9583313</v>
      </c>
      <c r="S188" s="4">
        <v>15505989</v>
      </c>
      <c r="T188" s="4">
        <v>46068604</v>
      </c>
      <c r="U188" s="4">
        <v>169239</v>
      </c>
      <c r="V188" s="4">
        <v>0</v>
      </c>
      <c r="W188" s="4">
        <v>400</v>
      </c>
      <c r="X188">
        <v>0</v>
      </c>
      <c r="Y188" s="2">
        <v>0.34699999999999998</v>
      </c>
      <c r="Z188" s="2">
        <v>0.54500000000000004</v>
      </c>
      <c r="AA188" s="4">
        <v>7197502</v>
      </c>
      <c r="AB188" s="2">
        <v>0.156</v>
      </c>
      <c r="AC188" s="4">
        <v>46237843</v>
      </c>
    </row>
    <row r="189" spans="1:29" x14ac:dyDescent="0.35">
      <c r="A189" t="s">
        <v>295</v>
      </c>
      <c r="B189" t="s">
        <v>30</v>
      </c>
      <c r="C189">
        <v>106334533</v>
      </c>
      <c r="D189" t="s">
        <v>218</v>
      </c>
      <c r="E189">
        <v>50</v>
      </c>
      <c r="F189" t="s">
        <v>32</v>
      </c>
      <c r="G189" s="1">
        <v>45931</v>
      </c>
      <c r="H189" s="1">
        <v>46022</v>
      </c>
      <c r="I189" t="s">
        <v>33</v>
      </c>
      <c r="J189" t="s">
        <v>56</v>
      </c>
      <c r="K189" s="4">
        <v>122104</v>
      </c>
      <c r="L189" s="4">
        <v>6534269</v>
      </c>
      <c r="M189" s="4">
        <v>0</v>
      </c>
      <c r="N189" s="4">
        <v>0</v>
      </c>
      <c r="O189" s="4">
        <v>0</v>
      </c>
      <c r="P189" s="4">
        <v>598093</v>
      </c>
      <c r="Q189" s="4">
        <v>0</v>
      </c>
      <c r="R189" s="4">
        <v>4485525</v>
      </c>
      <c r="S189" s="4">
        <v>469750</v>
      </c>
      <c r="T189" s="4">
        <v>6060942</v>
      </c>
      <c r="U189" s="4">
        <v>8531</v>
      </c>
      <c r="V189" s="4">
        <v>0</v>
      </c>
      <c r="W189" s="4">
        <v>178195</v>
      </c>
      <c r="X189">
        <v>2.5</v>
      </c>
      <c r="Y189" s="2">
        <v>9.9000000000000005E-2</v>
      </c>
      <c r="Z189" s="2">
        <v>0.81799999999999995</v>
      </c>
      <c r="AA189" s="4">
        <v>-464796</v>
      </c>
      <c r="AB189" s="2">
        <v>-7.6999999999999999E-2</v>
      </c>
      <c r="AC189" s="4">
        <v>6069473</v>
      </c>
    </row>
    <row r="190" spans="1:29" x14ac:dyDescent="0.35">
      <c r="A190" t="s">
        <v>296</v>
      </c>
      <c r="B190" t="s">
        <v>30</v>
      </c>
      <c r="C190">
        <v>106334678</v>
      </c>
      <c r="D190" t="s">
        <v>218</v>
      </c>
      <c r="E190">
        <v>50</v>
      </c>
      <c r="F190" t="s">
        <v>32</v>
      </c>
      <c r="G190" s="1">
        <v>45931</v>
      </c>
      <c r="H190" s="1">
        <v>46022</v>
      </c>
      <c r="I190" t="s">
        <v>33</v>
      </c>
      <c r="J190" t="s">
        <v>56</v>
      </c>
      <c r="K190" s="4">
        <v>112393</v>
      </c>
      <c r="L190" s="4">
        <v>7778811</v>
      </c>
      <c r="M190" s="4">
        <v>0</v>
      </c>
      <c r="N190" s="4">
        <v>0</v>
      </c>
      <c r="O190" s="4">
        <v>0</v>
      </c>
      <c r="P190" s="4">
        <v>138677</v>
      </c>
      <c r="Q190" s="4">
        <v>1402182</v>
      </c>
      <c r="R190" s="4">
        <v>4919577</v>
      </c>
      <c r="S190" s="4">
        <v>1159615</v>
      </c>
      <c r="T190" s="4">
        <v>8727853</v>
      </c>
      <c r="U190" s="4">
        <v>9519</v>
      </c>
      <c r="V190" s="4">
        <v>1484</v>
      </c>
      <c r="W190" s="4">
        <v>2749099</v>
      </c>
      <c r="X190">
        <v>32.6</v>
      </c>
      <c r="Y190" s="2">
        <v>0.17699999999999999</v>
      </c>
      <c r="Z190" s="2">
        <v>0.69699999999999995</v>
      </c>
      <c r="AA190" s="4">
        <v>960045</v>
      </c>
      <c r="AB190" s="2">
        <v>0.11</v>
      </c>
      <c r="AC190" s="4">
        <v>8737372</v>
      </c>
    </row>
    <row r="191" spans="1:29" x14ac:dyDescent="0.35">
      <c r="A191" t="s">
        <v>297</v>
      </c>
      <c r="B191" t="s">
        <v>30</v>
      </c>
      <c r="C191">
        <v>106331226</v>
      </c>
      <c r="D191" t="s">
        <v>218</v>
      </c>
      <c r="E191">
        <v>68</v>
      </c>
      <c r="F191" t="s">
        <v>32</v>
      </c>
      <c r="G191" s="1">
        <v>45931</v>
      </c>
      <c r="H191" s="1">
        <v>46022</v>
      </c>
      <c r="I191" t="s">
        <v>33</v>
      </c>
      <c r="J191" t="s">
        <v>56</v>
      </c>
      <c r="K191" s="4">
        <v>265620</v>
      </c>
      <c r="L191" s="4">
        <v>5834966</v>
      </c>
      <c r="M191" s="4">
        <v>0</v>
      </c>
      <c r="N191" s="4">
        <v>0</v>
      </c>
      <c r="O191" s="4">
        <v>0</v>
      </c>
      <c r="P191" s="4">
        <v>-124882</v>
      </c>
      <c r="Q191" s="4">
        <v>4758915</v>
      </c>
      <c r="R191" s="4">
        <v>820478</v>
      </c>
      <c r="S191" s="4">
        <v>864729</v>
      </c>
      <c r="T191" s="4">
        <v>7522950</v>
      </c>
      <c r="U191" s="4">
        <v>22330</v>
      </c>
      <c r="V191" s="4">
        <v>1744</v>
      </c>
      <c r="W191" s="4">
        <v>0</v>
      </c>
      <c r="X191">
        <v>0</v>
      </c>
      <c r="Y191" s="2">
        <v>0.61599999999999999</v>
      </c>
      <c r="Z191" s="2">
        <v>0.224</v>
      </c>
      <c r="AA191" s="4">
        <v>1712058</v>
      </c>
      <c r="AB191" s="2">
        <v>0.22700000000000001</v>
      </c>
      <c r="AC191" s="4">
        <v>7545280</v>
      </c>
    </row>
    <row r="192" spans="1:29" x14ac:dyDescent="0.35">
      <c r="A192" t="s">
        <v>298</v>
      </c>
      <c r="B192" t="s">
        <v>30</v>
      </c>
      <c r="C192">
        <v>106334018</v>
      </c>
      <c r="D192" t="s">
        <v>218</v>
      </c>
      <c r="E192">
        <v>84</v>
      </c>
      <c r="F192" t="s">
        <v>32</v>
      </c>
      <c r="G192" s="1">
        <v>45931</v>
      </c>
      <c r="H192" s="1">
        <v>46022</v>
      </c>
      <c r="I192" t="s">
        <v>33</v>
      </c>
      <c r="J192" t="s">
        <v>56</v>
      </c>
      <c r="K192" s="4">
        <v>54917</v>
      </c>
      <c r="L192" s="4">
        <v>11809724</v>
      </c>
      <c r="M192" s="4">
        <v>0</v>
      </c>
      <c r="N192" s="4">
        <v>0</v>
      </c>
      <c r="O192" s="4">
        <v>0</v>
      </c>
      <c r="P192" s="4">
        <v>1761174</v>
      </c>
      <c r="Q192" s="4">
        <v>1928630</v>
      </c>
      <c r="R192" s="4">
        <v>931328</v>
      </c>
      <c r="S192" s="4">
        <v>2070664</v>
      </c>
      <c r="T192" s="4">
        <v>7643146</v>
      </c>
      <c r="U192" s="4">
        <v>0</v>
      </c>
      <c r="V192" s="4">
        <v>7999</v>
      </c>
      <c r="W192" s="4">
        <v>200</v>
      </c>
      <c r="X192">
        <v>0</v>
      </c>
      <c r="Y192" s="2">
        <v>0.48299999999999998</v>
      </c>
      <c r="Z192" s="2">
        <v>0.39300000000000002</v>
      </c>
      <c r="AA192" s="4">
        <v>-4158579</v>
      </c>
      <c r="AB192" s="2">
        <v>-0.54400000000000004</v>
      </c>
      <c r="AC192" s="4">
        <v>7643146</v>
      </c>
    </row>
    <row r="193" spans="1:29" x14ac:dyDescent="0.35">
      <c r="A193" t="s">
        <v>299</v>
      </c>
      <c r="B193" t="s">
        <v>30</v>
      </c>
      <c r="C193">
        <v>106361370</v>
      </c>
      <c r="D193" t="s">
        <v>58</v>
      </c>
      <c r="E193">
        <v>101</v>
      </c>
      <c r="F193" t="s">
        <v>32</v>
      </c>
      <c r="G193" s="1">
        <v>45931</v>
      </c>
      <c r="H193" s="1">
        <v>46022</v>
      </c>
      <c r="I193" t="s">
        <v>33</v>
      </c>
      <c r="J193" t="s">
        <v>56</v>
      </c>
      <c r="K193" s="4">
        <v>685748</v>
      </c>
      <c r="L193" s="4">
        <v>18355507</v>
      </c>
      <c r="M193" s="4">
        <v>0</v>
      </c>
      <c r="N193" s="4">
        <v>0</v>
      </c>
      <c r="O193" s="4">
        <v>0</v>
      </c>
      <c r="P193" s="4">
        <v>3575896</v>
      </c>
      <c r="Q193" s="4">
        <v>18023169</v>
      </c>
      <c r="R193" s="4">
        <v>4004734</v>
      </c>
      <c r="S193" s="4">
        <v>3367376</v>
      </c>
      <c r="T193" s="4">
        <v>34332880</v>
      </c>
      <c r="U193" s="4">
        <v>52841</v>
      </c>
      <c r="V193" s="4">
        <v>38089</v>
      </c>
      <c r="W193" s="4">
        <v>21567032</v>
      </c>
      <c r="X193">
        <v>111.1</v>
      </c>
      <c r="Y193" s="2">
        <v>0.629</v>
      </c>
      <c r="Z193" s="2">
        <v>0.215</v>
      </c>
      <c r="AA193" s="4">
        <v>16068303</v>
      </c>
      <c r="AB193" s="2">
        <v>0.46700000000000003</v>
      </c>
      <c r="AC193" s="4">
        <v>34385721</v>
      </c>
    </row>
    <row r="194" spans="1:29" x14ac:dyDescent="0.35">
      <c r="A194" t="s">
        <v>300</v>
      </c>
      <c r="B194" t="s">
        <v>30</v>
      </c>
      <c r="C194">
        <v>106361166</v>
      </c>
      <c r="D194" t="s">
        <v>58</v>
      </c>
      <c r="E194">
        <v>106</v>
      </c>
      <c r="F194" t="s">
        <v>32</v>
      </c>
      <c r="G194" s="1">
        <v>45931</v>
      </c>
      <c r="H194" s="1">
        <v>46022</v>
      </c>
      <c r="I194" t="s">
        <v>33</v>
      </c>
      <c r="J194" t="s">
        <v>56</v>
      </c>
      <c r="K194" s="4">
        <v>615649</v>
      </c>
      <c r="L194" s="4">
        <v>15338107</v>
      </c>
      <c r="M194" s="4">
        <v>0</v>
      </c>
      <c r="N194" s="4">
        <v>0</v>
      </c>
      <c r="O194" s="4">
        <v>0</v>
      </c>
      <c r="P194" s="4">
        <v>1624664</v>
      </c>
      <c r="Q194" s="4">
        <v>3215132</v>
      </c>
      <c r="R194" s="4">
        <v>5452521</v>
      </c>
      <c r="S194" s="4">
        <v>1653537</v>
      </c>
      <c r="T194" s="4">
        <v>17414361</v>
      </c>
      <c r="U194" s="4">
        <v>49462</v>
      </c>
      <c r="V194" s="4">
        <v>0</v>
      </c>
      <c r="W194" s="4">
        <v>555</v>
      </c>
      <c r="X194">
        <v>0</v>
      </c>
      <c r="Y194" s="2">
        <v>0.27800000000000002</v>
      </c>
      <c r="Z194" s="2">
        <v>0.40799999999999997</v>
      </c>
      <c r="AA194" s="4">
        <v>2125716</v>
      </c>
      <c r="AB194" s="2">
        <v>0.122</v>
      </c>
      <c r="AC194" s="4">
        <v>17463823</v>
      </c>
    </row>
    <row r="195" spans="1:29" x14ac:dyDescent="0.35">
      <c r="A195" t="s">
        <v>301</v>
      </c>
      <c r="B195" t="s">
        <v>30</v>
      </c>
      <c r="C195">
        <v>106361144</v>
      </c>
      <c r="D195" t="s">
        <v>58</v>
      </c>
      <c r="E195">
        <v>112</v>
      </c>
      <c r="F195" t="s">
        <v>32</v>
      </c>
      <c r="G195" s="1">
        <v>45931</v>
      </c>
      <c r="H195" s="1">
        <v>46022</v>
      </c>
      <c r="I195" t="s">
        <v>33</v>
      </c>
      <c r="J195" t="s">
        <v>56</v>
      </c>
      <c r="K195" s="4">
        <v>935445</v>
      </c>
      <c r="L195" s="4">
        <v>27182289</v>
      </c>
      <c r="M195" s="4">
        <v>0</v>
      </c>
      <c r="N195" s="4">
        <v>0</v>
      </c>
      <c r="O195" s="4">
        <v>0</v>
      </c>
      <c r="P195" s="4">
        <v>724984</v>
      </c>
      <c r="Q195" s="4">
        <v>4028617</v>
      </c>
      <c r="R195" s="4">
        <v>6286069</v>
      </c>
      <c r="S195" s="4">
        <v>9817230</v>
      </c>
      <c r="T195" s="4">
        <v>33033460</v>
      </c>
      <c r="U195" s="4">
        <v>410940</v>
      </c>
      <c r="V195" s="4">
        <v>0</v>
      </c>
      <c r="W195" s="4">
        <v>127170</v>
      </c>
      <c r="X195">
        <v>0.4</v>
      </c>
      <c r="Y195" s="2">
        <v>0.14399999999999999</v>
      </c>
      <c r="Z195" s="2">
        <v>0.48699999999999999</v>
      </c>
      <c r="AA195" s="4">
        <v>6262111</v>
      </c>
      <c r="AB195" s="2">
        <v>0.187</v>
      </c>
      <c r="AC195" s="4">
        <v>33444400</v>
      </c>
    </row>
    <row r="196" spans="1:29" x14ac:dyDescent="0.35">
      <c r="A196" t="s">
        <v>302</v>
      </c>
      <c r="B196" t="s">
        <v>30</v>
      </c>
      <c r="C196">
        <v>106364144</v>
      </c>
      <c r="D196" t="s">
        <v>58</v>
      </c>
      <c r="E196">
        <v>148</v>
      </c>
      <c r="F196" t="s">
        <v>32</v>
      </c>
      <c r="G196" s="1">
        <v>45931</v>
      </c>
      <c r="H196" s="1">
        <v>46022</v>
      </c>
      <c r="I196" t="s">
        <v>33</v>
      </c>
      <c r="J196" t="s">
        <v>56</v>
      </c>
      <c r="K196" s="4">
        <v>1566744</v>
      </c>
      <c r="L196" s="4">
        <v>54841904</v>
      </c>
      <c r="M196" s="4">
        <v>0</v>
      </c>
      <c r="N196" s="4">
        <v>0</v>
      </c>
      <c r="O196" s="4">
        <v>0</v>
      </c>
      <c r="P196" s="4">
        <v>5136527</v>
      </c>
      <c r="Q196" s="4">
        <v>15924015</v>
      </c>
      <c r="R196" s="4">
        <v>10163197</v>
      </c>
      <c r="S196" s="4">
        <v>16933221</v>
      </c>
      <c r="T196" s="4">
        <v>61774439</v>
      </c>
      <c r="U196" s="4">
        <v>920819</v>
      </c>
      <c r="V196" s="4">
        <v>0</v>
      </c>
      <c r="W196" s="4">
        <v>898748</v>
      </c>
      <c r="X196">
        <v>1.5</v>
      </c>
      <c r="Y196" s="2">
        <v>0.34100000000000003</v>
      </c>
      <c r="Z196" s="2">
        <v>0.439</v>
      </c>
      <c r="AA196" s="4">
        <v>7853354</v>
      </c>
      <c r="AB196" s="2">
        <v>0.125</v>
      </c>
      <c r="AC196" s="4">
        <v>62695258</v>
      </c>
    </row>
    <row r="197" spans="1:29" x14ac:dyDescent="0.35">
      <c r="A197" t="s">
        <v>303</v>
      </c>
      <c r="B197" t="s">
        <v>30</v>
      </c>
      <c r="C197">
        <v>106364050</v>
      </c>
      <c r="D197" t="s">
        <v>58</v>
      </c>
      <c r="E197">
        <v>157</v>
      </c>
      <c r="F197" t="s">
        <v>32</v>
      </c>
      <c r="G197" s="1">
        <v>45931</v>
      </c>
      <c r="H197" s="1">
        <v>46022</v>
      </c>
      <c r="I197" t="s">
        <v>33</v>
      </c>
      <c r="J197" t="s">
        <v>56</v>
      </c>
      <c r="K197" s="4">
        <v>508099</v>
      </c>
      <c r="L197" s="4">
        <v>8223542</v>
      </c>
      <c r="M197" s="4">
        <v>0</v>
      </c>
      <c r="N197" s="4">
        <v>0</v>
      </c>
      <c r="O197" s="4">
        <v>0</v>
      </c>
      <c r="P197" s="4">
        <v>1926745</v>
      </c>
      <c r="Q197" s="4">
        <v>0</v>
      </c>
      <c r="R197" s="4">
        <v>1404018</v>
      </c>
      <c r="S197" s="4">
        <v>2015901</v>
      </c>
      <c r="T197" s="4">
        <v>16187464</v>
      </c>
      <c r="U197" s="4">
        <v>5197</v>
      </c>
      <c r="V197" s="4">
        <v>14069</v>
      </c>
      <c r="W197" s="4">
        <v>0</v>
      </c>
      <c r="X197">
        <v>0</v>
      </c>
      <c r="Y197" s="2">
        <v>0.11899999999999999</v>
      </c>
      <c r="Z197" s="2">
        <v>0.21099999999999999</v>
      </c>
      <c r="AA197" s="4">
        <v>7983188</v>
      </c>
      <c r="AB197" s="2">
        <v>0.49299999999999999</v>
      </c>
      <c r="AC197" s="4">
        <v>16192661</v>
      </c>
    </row>
    <row r="198" spans="1:29" x14ac:dyDescent="0.35">
      <c r="A198" t="s">
        <v>304</v>
      </c>
      <c r="B198" t="s">
        <v>30</v>
      </c>
      <c r="C198">
        <v>106364188</v>
      </c>
      <c r="D198" t="s">
        <v>58</v>
      </c>
      <c r="E198">
        <v>55</v>
      </c>
      <c r="F198" t="s">
        <v>32</v>
      </c>
      <c r="G198" s="1">
        <v>45931</v>
      </c>
      <c r="H198" s="1">
        <v>46022</v>
      </c>
      <c r="I198" t="s">
        <v>33</v>
      </c>
      <c r="J198" t="s">
        <v>56</v>
      </c>
      <c r="K198" s="4">
        <v>56312</v>
      </c>
      <c r="L198" s="4">
        <v>10865598</v>
      </c>
      <c r="M198" s="4">
        <v>0</v>
      </c>
      <c r="N198" s="4">
        <v>0</v>
      </c>
      <c r="O198" s="4">
        <v>0</v>
      </c>
      <c r="P198" s="4">
        <v>0</v>
      </c>
      <c r="Q198" s="4">
        <v>3516857</v>
      </c>
      <c r="R198" s="4">
        <v>2756951</v>
      </c>
      <c r="S198" s="4">
        <v>3427716</v>
      </c>
      <c r="T198" s="4">
        <v>10876272</v>
      </c>
      <c r="U198" s="4">
        <v>14723</v>
      </c>
      <c r="V198" s="4">
        <v>12202</v>
      </c>
      <c r="W198" s="4">
        <v>194</v>
      </c>
      <c r="X198">
        <v>0</v>
      </c>
      <c r="Y198" s="2">
        <v>0.32300000000000001</v>
      </c>
      <c r="Z198" s="2">
        <v>0.56899999999999995</v>
      </c>
      <c r="AA198" s="4">
        <v>37599</v>
      </c>
      <c r="AB198" s="2">
        <v>3.0000000000000001E-3</v>
      </c>
      <c r="AC198" s="4">
        <v>10890995</v>
      </c>
    </row>
    <row r="199" spans="1:29" x14ac:dyDescent="0.35">
      <c r="A199" t="s">
        <v>305</v>
      </c>
      <c r="B199" t="s">
        <v>30</v>
      </c>
      <c r="C199">
        <v>106364451</v>
      </c>
      <c r="D199" t="s">
        <v>58</v>
      </c>
      <c r="E199">
        <v>81</v>
      </c>
      <c r="F199" t="s">
        <v>32</v>
      </c>
      <c r="G199" s="1">
        <v>45931</v>
      </c>
      <c r="H199" s="1">
        <v>46022</v>
      </c>
      <c r="I199" t="s">
        <v>33</v>
      </c>
      <c r="J199" t="s">
        <v>56</v>
      </c>
      <c r="K199" s="4">
        <v>-2241</v>
      </c>
      <c r="L199" s="4">
        <v>8970059</v>
      </c>
      <c r="M199" s="4">
        <v>0</v>
      </c>
      <c r="N199" s="4">
        <v>0</v>
      </c>
      <c r="O199" s="4">
        <v>0</v>
      </c>
      <c r="P199" s="4">
        <v>868163</v>
      </c>
      <c r="Q199" s="4">
        <v>6764881</v>
      </c>
      <c r="R199" s="4">
        <v>0</v>
      </c>
      <c r="S199" s="4">
        <v>0</v>
      </c>
      <c r="T199" s="4">
        <v>8164110</v>
      </c>
      <c r="U199" s="4">
        <v>0</v>
      </c>
      <c r="V199" s="4">
        <v>0</v>
      </c>
      <c r="W199" s="4">
        <v>1396429</v>
      </c>
      <c r="X199">
        <v>14.2</v>
      </c>
      <c r="Y199" s="2">
        <v>0.93500000000000005</v>
      </c>
      <c r="Z199" s="2">
        <v>0</v>
      </c>
      <c r="AA199" s="4">
        <v>-805949</v>
      </c>
      <c r="AB199" s="2">
        <v>-9.9000000000000005E-2</v>
      </c>
      <c r="AC199" s="4">
        <v>8164110</v>
      </c>
    </row>
    <row r="200" spans="1:29" x14ac:dyDescent="0.35">
      <c r="A200" t="s">
        <v>306</v>
      </c>
      <c r="B200" t="s">
        <v>30</v>
      </c>
      <c r="C200">
        <v>106361274</v>
      </c>
      <c r="D200" t="s">
        <v>58</v>
      </c>
      <c r="E200">
        <v>91</v>
      </c>
      <c r="F200" t="s">
        <v>32</v>
      </c>
      <c r="G200" s="1">
        <v>45931</v>
      </c>
      <c r="H200" s="1">
        <v>46022</v>
      </c>
      <c r="I200" t="s">
        <v>33</v>
      </c>
      <c r="J200" t="s">
        <v>56</v>
      </c>
      <c r="K200" s="4">
        <v>221368</v>
      </c>
      <c r="L200" s="4">
        <v>15286648</v>
      </c>
      <c r="M200" s="4">
        <v>0</v>
      </c>
      <c r="N200" s="4">
        <v>0</v>
      </c>
      <c r="O200" s="4">
        <v>0</v>
      </c>
      <c r="P200" s="4">
        <v>135558</v>
      </c>
      <c r="Q200" s="4">
        <v>5191168</v>
      </c>
      <c r="R200" s="4">
        <v>2248739</v>
      </c>
      <c r="S200" s="4">
        <v>4695086</v>
      </c>
      <c r="T200" s="4">
        <v>13657009</v>
      </c>
      <c r="U200" s="4">
        <v>29110</v>
      </c>
      <c r="V200" s="4">
        <v>20</v>
      </c>
      <c r="W200" s="4">
        <v>0</v>
      </c>
      <c r="X200">
        <v>0</v>
      </c>
      <c r="Y200" s="2">
        <v>0.39</v>
      </c>
      <c r="Z200" s="2">
        <v>0.50800000000000001</v>
      </c>
      <c r="AA200" s="4">
        <v>-1600509</v>
      </c>
      <c r="AB200" s="2">
        <v>-0.11700000000000001</v>
      </c>
      <c r="AC200" s="4">
        <v>13686119</v>
      </c>
    </row>
    <row r="201" spans="1:29" x14ac:dyDescent="0.35">
      <c r="A201" t="s">
        <v>307</v>
      </c>
      <c r="B201" t="s">
        <v>30</v>
      </c>
      <c r="C201">
        <v>106301140</v>
      </c>
      <c r="D201" t="s">
        <v>194</v>
      </c>
      <c r="E201">
        <v>114</v>
      </c>
      <c r="F201" t="s">
        <v>32</v>
      </c>
      <c r="G201" s="1">
        <v>45931</v>
      </c>
      <c r="H201" s="1">
        <v>46022</v>
      </c>
      <c r="I201" t="s">
        <v>33</v>
      </c>
      <c r="J201" t="s">
        <v>195</v>
      </c>
      <c r="K201" s="4">
        <v>56153</v>
      </c>
      <c r="L201" s="4">
        <v>13720237</v>
      </c>
      <c r="M201" s="4">
        <v>0</v>
      </c>
      <c r="N201" s="4">
        <v>0</v>
      </c>
      <c r="O201" s="4">
        <v>0</v>
      </c>
      <c r="P201" s="4">
        <v>505751</v>
      </c>
      <c r="Q201" s="4">
        <v>3722862</v>
      </c>
      <c r="R201" s="4">
        <v>2379160</v>
      </c>
      <c r="S201" s="4">
        <v>1013277</v>
      </c>
      <c r="T201" s="4">
        <v>9581097</v>
      </c>
      <c r="U201" s="4">
        <v>19417</v>
      </c>
      <c r="V201" s="4">
        <v>0</v>
      </c>
      <c r="W201" s="4">
        <v>0</v>
      </c>
      <c r="X201">
        <v>0</v>
      </c>
      <c r="Y201" s="2">
        <v>0.441</v>
      </c>
      <c r="Z201" s="2">
        <v>0.35399999999999998</v>
      </c>
      <c r="AA201" s="4">
        <v>-4119723</v>
      </c>
      <c r="AB201" s="2">
        <v>-0.42899999999999999</v>
      </c>
      <c r="AC201" s="4">
        <v>9600514</v>
      </c>
    </row>
    <row r="202" spans="1:29" x14ac:dyDescent="0.35">
      <c r="A202" t="s">
        <v>308</v>
      </c>
      <c r="B202" t="s">
        <v>30</v>
      </c>
      <c r="C202">
        <v>106304589</v>
      </c>
      <c r="D202" t="s">
        <v>194</v>
      </c>
      <c r="E202">
        <v>119</v>
      </c>
      <c r="F202" t="s">
        <v>32</v>
      </c>
      <c r="G202" s="1">
        <v>45931</v>
      </c>
      <c r="H202" s="1">
        <v>46022</v>
      </c>
      <c r="I202" t="s">
        <v>33</v>
      </c>
      <c r="J202" t="s">
        <v>195</v>
      </c>
      <c r="K202" s="4">
        <v>31898</v>
      </c>
      <c r="L202" s="4">
        <v>9639919</v>
      </c>
      <c r="M202" s="4">
        <v>0</v>
      </c>
      <c r="N202" s="4">
        <v>0</v>
      </c>
      <c r="O202" s="4">
        <v>0</v>
      </c>
      <c r="P202" s="4">
        <v>2310475</v>
      </c>
      <c r="Q202" s="4">
        <v>5184</v>
      </c>
      <c r="R202" s="4">
        <v>527873</v>
      </c>
      <c r="S202" s="4">
        <v>136908</v>
      </c>
      <c r="T202" s="4">
        <v>9555645</v>
      </c>
      <c r="U202" s="4">
        <v>128603</v>
      </c>
      <c r="V202" s="4">
        <v>-5902</v>
      </c>
      <c r="W202" s="4">
        <v>35522</v>
      </c>
      <c r="X202">
        <v>0.3</v>
      </c>
      <c r="Y202" s="2">
        <v>0.24199999999999999</v>
      </c>
      <c r="Z202" s="2">
        <v>7.0000000000000007E-2</v>
      </c>
      <c r="AA202" s="4">
        <v>38427</v>
      </c>
      <c r="AB202" s="2">
        <v>4.0000000000000001E-3</v>
      </c>
      <c r="AC202" s="4">
        <v>9684248</v>
      </c>
    </row>
    <row r="203" spans="1:29" x14ac:dyDescent="0.35">
      <c r="A203" t="s">
        <v>309</v>
      </c>
      <c r="B203" t="s">
        <v>30</v>
      </c>
      <c r="C203">
        <v>106301155</v>
      </c>
      <c r="D203" t="s">
        <v>194</v>
      </c>
      <c r="E203">
        <v>122</v>
      </c>
      <c r="F203" t="s">
        <v>32</v>
      </c>
      <c r="G203" s="1">
        <v>45931</v>
      </c>
      <c r="H203" s="1">
        <v>46022</v>
      </c>
      <c r="I203" t="s">
        <v>33</v>
      </c>
      <c r="J203" t="s">
        <v>195</v>
      </c>
      <c r="K203" s="4">
        <v>94487</v>
      </c>
      <c r="L203" s="4">
        <v>19587249</v>
      </c>
      <c r="M203" s="4">
        <v>0</v>
      </c>
      <c r="N203" s="4">
        <v>0</v>
      </c>
      <c r="O203" s="4">
        <v>0</v>
      </c>
      <c r="P203" s="4">
        <v>10592004</v>
      </c>
      <c r="Q203" s="4">
        <v>123812</v>
      </c>
      <c r="R203" s="4">
        <v>1116108</v>
      </c>
      <c r="S203" s="4">
        <v>504299</v>
      </c>
      <c r="T203" s="4">
        <v>13637081</v>
      </c>
      <c r="U203" s="4">
        <v>411740</v>
      </c>
      <c r="V203" s="4">
        <v>62822</v>
      </c>
      <c r="W203" s="4">
        <v>1601661</v>
      </c>
      <c r="X203">
        <v>7.5</v>
      </c>
      <c r="Y203" s="2">
        <v>0.78600000000000003</v>
      </c>
      <c r="Z203" s="2">
        <v>0.11899999999999999</v>
      </c>
      <c r="AA203" s="4">
        <v>-5475606</v>
      </c>
      <c r="AB203" s="2">
        <v>-0.39</v>
      </c>
      <c r="AC203" s="4">
        <v>14048821</v>
      </c>
    </row>
    <row r="204" spans="1:29" x14ac:dyDescent="0.35">
      <c r="A204" t="s">
        <v>310</v>
      </c>
      <c r="B204" t="s">
        <v>30</v>
      </c>
      <c r="C204">
        <v>106301234</v>
      </c>
      <c r="D204" t="s">
        <v>194</v>
      </c>
      <c r="E204">
        <v>127</v>
      </c>
      <c r="F204" t="s">
        <v>32</v>
      </c>
      <c r="G204" s="1">
        <v>45931</v>
      </c>
      <c r="H204" s="1">
        <v>46022</v>
      </c>
      <c r="I204" t="s">
        <v>33</v>
      </c>
      <c r="J204" t="s">
        <v>195</v>
      </c>
      <c r="K204" s="4">
        <v>847814</v>
      </c>
      <c r="L204" s="4">
        <v>17579585</v>
      </c>
      <c r="M204" s="4">
        <v>0</v>
      </c>
      <c r="N204" s="4">
        <v>0</v>
      </c>
      <c r="O204" s="4">
        <v>0</v>
      </c>
      <c r="P204" s="4">
        <v>820927</v>
      </c>
      <c r="Q204" s="4">
        <v>1874079</v>
      </c>
      <c r="R204" s="4">
        <v>6834444</v>
      </c>
      <c r="S204" s="4">
        <v>2998432</v>
      </c>
      <c r="T204" s="4">
        <v>18976830</v>
      </c>
      <c r="U204" s="4">
        <v>76042</v>
      </c>
      <c r="V204" s="4">
        <v>0</v>
      </c>
      <c r="W204" s="4">
        <v>12273</v>
      </c>
      <c r="X204">
        <v>0.1</v>
      </c>
      <c r="Y204" s="2">
        <v>0.14199999999999999</v>
      </c>
      <c r="Z204" s="2">
        <v>0.51800000000000002</v>
      </c>
      <c r="AA204" s="4">
        <v>1473287</v>
      </c>
      <c r="AB204" s="2">
        <v>7.6999999999999999E-2</v>
      </c>
      <c r="AC204" s="4">
        <v>19052872</v>
      </c>
    </row>
    <row r="205" spans="1:29" x14ac:dyDescent="0.35">
      <c r="A205" t="s">
        <v>311</v>
      </c>
      <c r="B205" t="s">
        <v>30</v>
      </c>
      <c r="C205">
        <v>106301209</v>
      </c>
      <c r="D205" t="s">
        <v>194</v>
      </c>
      <c r="E205">
        <v>131</v>
      </c>
      <c r="F205" t="s">
        <v>32</v>
      </c>
      <c r="G205" s="1">
        <v>45931</v>
      </c>
      <c r="H205" s="1">
        <v>46022</v>
      </c>
      <c r="I205" t="s">
        <v>33</v>
      </c>
      <c r="J205" t="s">
        <v>195</v>
      </c>
      <c r="K205" s="4">
        <v>964662</v>
      </c>
      <c r="L205" s="4">
        <v>18409152</v>
      </c>
      <c r="M205" s="4">
        <v>0</v>
      </c>
      <c r="N205" s="4">
        <v>0</v>
      </c>
      <c r="O205" s="4">
        <v>0</v>
      </c>
      <c r="P205" s="4">
        <v>1373225</v>
      </c>
      <c r="Q205" s="4">
        <v>2985255</v>
      </c>
      <c r="R205" s="4">
        <v>5779531</v>
      </c>
      <c r="S205" s="4">
        <v>1894934</v>
      </c>
      <c r="T205" s="4">
        <v>18419183</v>
      </c>
      <c r="U205" s="4">
        <v>118234</v>
      </c>
      <c r="V205" s="4">
        <v>0</v>
      </c>
      <c r="W205" s="4">
        <v>50795</v>
      </c>
      <c r="X205">
        <v>0.3</v>
      </c>
      <c r="Y205" s="2">
        <v>0.23699999999999999</v>
      </c>
      <c r="Z205" s="2">
        <v>0.41699999999999998</v>
      </c>
      <c r="AA205" s="4">
        <v>128265</v>
      </c>
      <c r="AB205" s="2">
        <v>7.0000000000000001E-3</v>
      </c>
      <c r="AC205" s="4">
        <v>18537417</v>
      </c>
    </row>
    <row r="206" spans="1:29" x14ac:dyDescent="0.35">
      <c r="A206" t="s">
        <v>312</v>
      </c>
      <c r="B206" t="s">
        <v>30</v>
      </c>
      <c r="C206">
        <v>106301283</v>
      </c>
      <c r="D206" t="s">
        <v>194</v>
      </c>
      <c r="E206">
        <v>167</v>
      </c>
      <c r="F206" t="s">
        <v>32</v>
      </c>
      <c r="G206" s="1">
        <v>45931</v>
      </c>
      <c r="H206" s="1">
        <v>46022</v>
      </c>
      <c r="I206" t="s">
        <v>33</v>
      </c>
      <c r="J206" t="s">
        <v>195</v>
      </c>
      <c r="K206" s="4">
        <v>634854</v>
      </c>
      <c r="L206" s="4">
        <v>21274770</v>
      </c>
      <c r="M206" s="4">
        <v>0</v>
      </c>
      <c r="N206" s="4">
        <v>0</v>
      </c>
      <c r="O206" s="4">
        <v>0</v>
      </c>
      <c r="P206" s="4">
        <v>1205765</v>
      </c>
      <c r="Q206" s="4">
        <v>2766660</v>
      </c>
      <c r="R206" s="4">
        <v>7156233</v>
      </c>
      <c r="S206" s="4">
        <v>3245783</v>
      </c>
      <c r="T206" s="4">
        <v>18512053</v>
      </c>
      <c r="U206" s="4">
        <v>291980</v>
      </c>
      <c r="V206" s="4">
        <v>-3160</v>
      </c>
      <c r="W206" s="4">
        <v>265487</v>
      </c>
      <c r="X206">
        <v>1.2</v>
      </c>
      <c r="Y206" s="2">
        <v>0.215</v>
      </c>
      <c r="Z206" s="2">
        <v>0.56200000000000006</v>
      </c>
      <c r="AA206" s="4">
        <v>-2473897</v>
      </c>
      <c r="AB206" s="2">
        <v>-0.13200000000000001</v>
      </c>
      <c r="AC206" s="4">
        <v>18804033</v>
      </c>
    </row>
    <row r="207" spans="1:29" x14ac:dyDescent="0.35">
      <c r="A207" t="s">
        <v>313</v>
      </c>
      <c r="B207" t="s">
        <v>30</v>
      </c>
      <c r="C207">
        <v>106301357</v>
      </c>
      <c r="D207" t="s">
        <v>194</v>
      </c>
      <c r="E207">
        <v>177</v>
      </c>
      <c r="F207" t="s">
        <v>32</v>
      </c>
      <c r="G207" s="1">
        <v>45931</v>
      </c>
      <c r="H207" s="1">
        <v>46022</v>
      </c>
      <c r="I207" t="s">
        <v>33</v>
      </c>
      <c r="J207" t="s">
        <v>195</v>
      </c>
      <c r="K207" s="4">
        <v>298132</v>
      </c>
      <c r="L207" s="4">
        <v>46755925</v>
      </c>
      <c r="M207" s="4">
        <v>0</v>
      </c>
      <c r="N207" s="4">
        <v>0</v>
      </c>
      <c r="O207" s="4">
        <v>0</v>
      </c>
      <c r="P207" s="4">
        <v>17681711</v>
      </c>
      <c r="Q207" s="4">
        <v>-4902047</v>
      </c>
      <c r="R207" s="4">
        <v>6568325</v>
      </c>
      <c r="S207" s="4">
        <v>18516179</v>
      </c>
      <c r="T207" s="4">
        <v>45678899</v>
      </c>
      <c r="U207" s="4">
        <v>81298</v>
      </c>
      <c r="V207" s="4">
        <v>22805</v>
      </c>
      <c r="W207" s="4">
        <v>4768631</v>
      </c>
      <c r="X207">
        <v>9.3000000000000007</v>
      </c>
      <c r="Y207" s="2">
        <v>0.28000000000000003</v>
      </c>
      <c r="Z207" s="2">
        <v>0.54900000000000004</v>
      </c>
      <c r="AA207" s="4">
        <v>-972923</v>
      </c>
      <c r="AB207" s="2">
        <v>-2.1000000000000001E-2</v>
      </c>
      <c r="AC207" s="4">
        <v>45760197</v>
      </c>
    </row>
    <row r="208" spans="1:29" x14ac:dyDescent="0.35">
      <c r="A208" t="s">
        <v>314</v>
      </c>
      <c r="B208" t="s">
        <v>30</v>
      </c>
      <c r="C208">
        <v>106301258</v>
      </c>
      <c r="D208" t="s">
        <v>194</v>
      </c>
      <c r="E208">
        <v>178</v>
      </c>
      <c r="F208" t="s">
        <v>32</v>
      </c>
      <c r="G208" s="1">
        <v>45931</v>
      </c>
      <c r="H208" s="1">
        <v>46022</v>
      </c>
      <c r="I208" t="s">
        <v>33</v>
      </c>
      <c r="J208" t="s">
        <v>195</v>
      </c>
      <c r="K208" s="4">
        <v>30132</v>
      </c>
      <c r="L208" s="4">
        <v>16079958</v>
      </c>
      <c r="M208" s="4">
        <v>0</v>
      </c>
      <c r="N208" s="4">
        <v>0</v>
      </c>
      <c r="O208" s="4">
        <v>0</v>
      </c>
      <c r="P208" s="4">
        <v>582866</v>
      </c>
      <c r="Q208" s="4">
        <v>2524548</v>
      </c>
      <c r="R208" s="4">
        <v>1050020</v>
      </c>
      <c r="S208" s="4">
        <v>421336</v>
      </c>
      <c r="T208" s="4">
        <v>7760757</v>
      </c>
      <c r="U208" s="4">
        <v>43310</v>
      </c>
      <c r="V208" s="4">
        <v>0</v>
      </c>
      <c r="W208" s="4">
        <v>28919</v>
      </c>
      <c r="X208">
        <v>0.2</v>
      </c>
      <c r="Y208" s="2">
        <v>0.4</v>
      </c>
      <c r="Z208" s="2">
        <v>0.19</v>
      </c>
      <c r="AA208" s="4">
        <v>-8275891</v>
      </c>
      <c r="AB208" s="2">
        <v>-1.06</v>
      </c>
      <c r="AC208" s="4">
        <v>7804067</v>
      </c>
    </row>
    <row r="209" spans="1:29" x14ac:dyDescent="0.35">
      <c r="A209" t="s">
        <v>315</v>
      </c>
      <c r="B209" t="s">
        <v>30</v>
      </c>
      <c r="C209">
        <v>106301188</v>
      </c>
      <c r="D209" t="s">
        <v>194</v>
      </c>
      <c r="E209">
        <v>188</v>
      </c>
      <c r="F209" t="s">
        <v>32</v>
      </c>
      <c r="G209" s="1">
        <v>45931</v>
      </c>
      <c r="H209" s="1">
        <v>46022</v>
      </c>
      <c r="I209" t="s">
        <v>33</v>
      </c>
      <c r="J209" t="s">
        <v>195</v>
      </c>
      <c r="K209" s="4">
        <v>107921</v>
      </c>
      <c r="L209" s="4">
        <v>20963883</v>
      </c>
      <c r="M209" s="4">
        <v>0</v>
      </c>
      <c r="N209" s="4">
        <v>0</v>
      </c>
      <c r="O209" s="4">
        <v>0</v>
      </c>
      <c r="P209" s="4">
        <v>6658772</v>
      </c>
      <c r="Q209" s="4">
        <v>5662504</v>
      </c>
      <c r="R209" s="4">
        <v>2104561</v>
      </c>
      <c r="S209" s="4">
        <v>1606723</v>
      </c>
      <c r="T209" s="4">
        <v>19131968</v>
      </c>
      <c r="U209" s="4">
        <v>137011</v>
      </c>
      <c r="V209" s="4">
        <v>0</v>
      </c>
      <c r="W209" s="4">
        <v>2256</v>
      </c>
      <c r="X209">
        <v>0</v>
      </c>
      <c r="Y209" s="2">
        <v>0.64400000000000002</v>
      </c>
      <c r="Z209" s="2">
        <v>0.19400000000000001</v>
      </c>
      <c r="AA209" s="4">
        <v>-1694904</v>
      </c>
      <c r="AB209" s="2">
        <v>-8.7999999999999995E-2</v>
      </c>
      <c r="AC209" s="4">
        <v>19268979</v>
      </c>
    </row>
    <row r="210" spans="1:29" x14ac:dyDescent="0.35">
      <c r="A210" t="s">
        <v>320</v>
      </c>
      <c r="B210" t="s">
        <v>30</v>
      </c>
      <c r="C210">
        <v>106301127</v>
      </c>
      <c r="D210" t="s">
        <v>194</v>
      </c>
      <c r="E210">
        <v>216</v>
      </c>
      <c r="F210" t="s">
        <v>32</v>
      </c>
      <c r="G210" s="1">
        <v>45931</v>
      </c>
      <c r="H210" s="1">
        <v>46022</v>
      </c>
      <c r="I210" t="s">
        <v>33</v>
      </c>
      <c r="J210" t="s">
        <v>195</v>
      </c>
      <c r="K210" s="4">
        <v>205694</v>
      </c>
      <c r="L210" s="4">
        <v>28949113</v>
      </c>
      <c r="M210" s="4">
        <v>0</v>
      </c>
      <c r="N210" s="4">
        <v>0</v>
      </c>
      <c r="O210" s="4">
        <v>0</v>
      </c>
      <c r="P210" s="4">
        <v>195916</v>
      </c>
      <c r="Q210" s="4">
        <v>5060734</v>
      </c>
      <c r="R210" s="4">
        <v>18252244</v>
      </c>
      <c r="S210" s="4">
        <v>4561031</v>
      </c>
      <c r="T210" s="4">
        <v>34677090</v>
      </c>
      <c r="U210" s="4">
        <v>767741</v>
      </c>
      <c r="V210" s="4">
        <v>545988</v>
      </c>
      <c r="W210" s="4">
        <v>4919</v>
      </c>
      <c r="X210">
        <v>0</v>
      </c>
      <c r="Y210" s="2">
        <v>0.152</v>
      </c>
      <c r="Z210" s="2">
        <v>0.65800000000000003</v>
      </c>
      <c r="AA210" s="4">
        <v>7041706</v>
      </c>
      <c r="AB210" s="2">
        <v>0.19900000000000001</v>
      </c>
      <c r="AC210" s="4">
        <v>35444831</v>
      </c>
    </row>
    <row r="211" spans="1:29" x14ac:dyDescent="0.35">
      <c r="A211" t="s">
        <v>316</v>
      </c>
      <c r="B211" t="s">
        <v>30</v>
      </c>
      <c r="C211">
        <v>106301379</v>
      </c>
      <c r="D211" t="s">
        <v>194</v>
      </c>
      <c r="E211">
        <v>219</v>
      </c>
      <c r="F211" t="s">
        <v>32</v>
      </c>
      <c r="G211" s="1">
        <v>45931</v>
      </c>
      <c r="H211" s="1">
        <v>46022</v>
      </c>
      <c r="I211" t="s">
        <v>33</v>
      </c>
      <c r="J211" t="s">
        <v>195</v>
      </c>
      <c r="K211" s="4">
        <v>758257</v>
      </c>
      <c r="L211" s="4">
        <v>46054733</v>
      </c>
      <c r="M211" s="4">
        <v>0</v>
      </c>
      <c r="N211" s="4">
        <v>0</v>
      </c>
      <c r="O211" s="4">
        <v>0</v>
      </c>
      <c r="P211" s="4">
        <v>1956509</v>
      </c>
      <c r="Q211" s="4">
        <v>7526088</v>
      </c>
      <c r="R211" s="4">
        <v>16946259</v>
      </c>
      <c r="S211" s="4">
        <v>8388833</v>
      </c>
      <c r="T211" s="4">
        <v>44971339</v>
      </c>
      <c r="U211" s="4">
        <v>353866</v>
      </c>
      <c r="V211" s="4">
        <v>0</v>
      </c>
      <c r="W211" s="4">
        <v>103769</v>
      </c>
      <c r="X211">
        <v>0.2</v>
      </c>
      <c r="Y211" s="2">
        <v>0.21099999999999999</v>
      </c>
      <c r="Z211" s="2">
        <v>0.56299999999999994</v>
      </c>
      <c r="AA211" s="4">
        <v>-729528</v>
      </c>
      <c r="AB211" s="2">
        <v>-1.6E-2</v>
      </c>
      <c r="AC211" s="4">
        <v>45325205</v>
      </c>
    </row>
    <row r="212" spans="1:29" x14ac:dyDescent="0.35">
      <c r="A212" t="s">
        <v>317</v>
      </c>
      <c r="B212" t="s">
        <v>30</v>
      </c>
      <c r="C212">
        <v>106301566</v>
      </c>
      <c r="D212" t="s">
        <v>194</v>
      </c>
      <c r="E212">
        <v>228</v>
      </c>
      <c r="F212" t="s">
        <v>32</v>
      </c>
      <c r="G212" s="1">
        <v>45931</v>
      </c>
      <c r="H212" s="1">
        <v>46022</v>
      </c>
      <c r="I212" t="s">
        <v>33</v>
      </c>
      <c r="J212" t="s">
        <v>195</v>
      </c>
      <c r="K212" s="4">
        <v>137858</v>
      </c>
      <c r="L212" s="4">
        <v>54215892</v>
      </c>
      <c r="M212" s="4">
        <v>0</v>
      </c>
      <c r="N212" s="4">
        <v>0</v>
      </c>
      <c r="O212" s="4">
        <v>0</v>
      </c>
      <c r="P212" s="4">
        <v>9428007</v>
      </c>
      <c r="Q212" s="4">
        <v>25824365</v>
      </c>
      <c r="R212" s="4">
        <v>10373403</v>
      </c>
      <c r="S212" s="4">
        <v>12137444</v>
      </c>
      <c r="T212" s="4">
        <v>73252774</v>
      </c>
      <c r="U212" s="4">
        <v>82927</v>
      </c>
      <c r="V212" s="4">
        <v>0</v>
      </c>
      <c r="W212" s="4">
        <v>241902</v>
      </c>
      <c r="X212">
        <v>0.4</v>
      </c>
      <c r="Y212" s="2">
        <v>0.48099999999999998</v>
      </c>
      <c r="Z212" s="2">
        <v>0.307</v>
      </c>
      <c r="AA212" s="4">
        <v>19119809</v>
      </c>
      <c r="AB212" s="2">
        <v>0.26100000000000001</v>
      </c>
      <c r="AC212" s="4">
        <v>73335701</v>
      </c>
    </row>
    <row r="213" spans="1:29" x14ac:dyDescent="0.35">
      <c r="A213" t="s">
        <v>318</v>
      </c>
      <c r="B213" t="s">
        <v>30</v>
      </c>
      <c r="C213">
        <v>106304159</v>
      </c>
      <c r="D213" t="s">
        <v>194</v>
      </c>
      <c r="E213">
        <v>27</v>
      </c>
      <c r="F213" t="s">
        <v>32</v>
      </c>
      <c r="G213" s="1">
        <v>45931</v>
      </c>
      <c r="H213" s="1">
        <v>46022</v>
      </c>
      <c r="I213" t="s">
        <v>33</v>
      </c>
      <c r="J213" t="s">
        <v>195</v>
      </c>
      <c r="K213" s="4">
        <v>132424</v>
      </c>
      <c r="L213" s="4">
        <v>3842561</v>
      </c>
      <c r="M213" s="4">
        <v>0</v>
      </c>
      <c r="N213" s="4">
        <v>0</v>
      </c>
      <c r="O213" s="4">
        <v>0</v>
      </c>
      <c r="P213" s="4">
        <v>389665</v>
      </c>
      <c r="Q213" s="4">
        <v>2784533</v>
      </c>
      <c r="R213" s="4">
        <v>0</v>
      </c>
      <c r="S213" s="4">
        <v>0</v>
      </c>
      <c r="T213" s="4">
        <v>3209583</v>
      </c>
      <c r="U213" s="4">
        <v>1164804</v>
      </c>
      <c r="V213" s="4">
        <v>21094</v>
      </c>
      <c r="W213" s="4">
        <v>2347778</v>
      </c>
      <c r="X213">
        <v>57.6</v>
      </c>
      <c r="Y213" s="2">
        <v>0.98899999999999999</v>
      </c>
      <c r="Z213" s="2">
        <v>0</v>
      </c>
      <c r="AA213" s="4">
        <v>552920</v>
      </c>
      <c r="AB213" s="2">
        <v>0.126</v>
      </c>
      <c r="AC213" s="4">
        <v>4374387</v>
      </c>
    </row>
    <row r="214" spans="1:29" x14ac:dyDescent="0.35">
      <c r="A214" t="s">
        <v>319</v>
      </c>
      <c r="B214" t="s">
        <v>30</v>
      </c>
      <c r="C214">
        <v>106304460</v>
      </c>
      <c r="D214" t="s">
        <v>194</v>
      </c>
      <c r="E214">
        <v>70</v>
      </c>
      <c r="F214" t="s">
        <v>32</v>
      </c>
      <c r="G214" s="1">
        <v>45931</v>
      </c>
      <c r="H214" s="1">
        <v>46022</v>
      </c>
      <c r="I214" t="s">
        <v>33</v>
      </c>
      <c r="J214" t="s">
        <v>195</v>
      </c>
      <c r="K214" s="4">
        <v>412609</v>
      </c>
      <c r="L214" s="4">
        <v>30540859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16920918</v>
      </c>
      <c r="S214" s="4">
        <v>2388312</v>
      </c>
      <c r="T214" s="4">
        <v>46668059</v>
      </c>
      <c r="U214" s="4">
        <v>161479</v>
      </c>
      <c r="V214" s="4">
        <v>554078</v>
      </c>
      <c r="W214" s="4">
        <v>49479603</v>
      </c>
      <c r="X214">
        <v>149.4</v>
      </c>
      <c r="Y214" s="2">
        <v>0</v>
      </c>
      <c r="Z214" s="2">
        <v>0.41399999999999998</v>
      </c>
      <c r="AA214" s="4">
        <v>16842757</v>
      </c>
      <c r="AB214" s="2">
        <v>0.36</v>
      </c>
      <c r="AC214" s="4">
        <v>46829538</v>
      </c>
    </row>
    <row r="215" spans="1:29" x14ac:dyDescent="0.35">
      <c r="A215" t="s">
        <v>321</v>
      </c>
      <c r="B215" t="s">
        <v>30</v>
      </c>
      <c r="C215">
        <v>106304583</v>
      </c>
      <c r="D215" t="s">
        <v>194</v>
      </c>
      <c r="E215">
        <v>93</v>
      </c>
      <c r="F215" t="s">
        <v>32</v>
      </c>
      <c r="G215" s="1">
        <v>45931</v>
      </c>
      <c r="H215" s="1">
        <v>46022</v>
      </c>
      <c r="I215" t="s">
        <v>33</v>
      </c>
      <c r="J215" t="s">
        <v>195</v>
      </c>
      <c r="K215" s="4">
        <v>110144</v>
      </c>
      <c r="L215" s="4">
        <v>3512328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4995631</v>
      </c>
      <c r="U215" s="4">
        <v>0</v>
      </c>
      <c r="V215" s="4">
        <v>0</v>
      </c>
      <c r="W215" s="4">
        <v>0</v>
      </c>
      <c r="X215">
        <v>0</v>
      </c>
      <c r="Y215" s="2">
        <v>0</v>
      </c>
      <c r="Z215" s="2">
        <v>0</v>
      </c>
      <c r="AA215" s="4">
        <v>1483303</v>
      </c>
      <c r="AB215" s="2">
        <v>0.29699999999999999</v>
      </c>
      <c r="AC215" s="4">
        <v>4995631</v>
      </c>
    </row>
    <row r="216" spans="1:29" x14ac:dyDescent="0.35">
      <c r="A216" t="s">
        <v>322</v>
      </c>
      <c r="B216" t="s">
        <v>30</v>
      </c>
      <c r="C216">
        <v>106301097</v>
      </c>
      <c r="D216" t="s">
        <v>194</v>
      </c>
      <c r="E216">
        <v>98</v>
      </c>
      <c r="F216" t="s">
        <v>32</v>
      </c>
      <c r="G216" s="1">
        <v>45931</v>
      </c>
      <c r="H216" s="1">
        <v>46022</v>
      </c>
      <c r="I216" t="s">
        <v>33</v>
      </c>
      <c r="J216" t="s">
        <v>195</v>
      </c>
      <c r="K216" s="4">
        <v>129773</v>
      </c>
      <c r="L216" s="4">
        <v>13899444</v>
      </c>
      <c r="M216" s="4">
        <v>0</v>
      </c>
      <c r="N216" s="4">
        <v>0</v>
      </c>
      <c r="O216" s="4">
        <v>0</v>
      </c>
      <c r="P216" s="4">
        <v>5646863</v>
      </c>
      <c r="Q216" s="4">
        <v>45887</v>
      </c>
      <c r="R216" s="4">
        <v>657933</v>
      </c>
      <c r="S216" s="4">
        <v>7986</v>
      </c>
      <c r="T216" s="4">
        <v>13425050</v>
      </c>
      <c r="U216" s="4">
        <v>582953</v>
      </c>
      <c r="V216" s="4">
        <v>-4773</v>
      </c>
      <c r="W216" s="4">
        <v>471232</v>
      </c>
      <c r="X216">
        <v>3.1</v>
      </c>
      <c r="Y216" s="2">
        <v>0.42399999999999999</v>
      </c>
      <c r="Z216" s="2">
        <v>0.05</v>
      </c>
      <c r="AA216" s="4">
        <v>103786</v>
      </c>
      <c r="AB216" s="2">
        <v>7.0000000000000001E-3</v>
      </c>
      <c r="AC216" s="4">
        <v>14008003</v>
      </c>
    </row>
    <row r="217" spans="1:29" x14ac:dyDescent="0.35">
      <c r="A217" t="s">
        <v>323</v>
      </c>
      <c r="B217" t="s">
        <v>30</v>
      </c>
      <c r="C217">
        <v>106301380</v>
      </c>
      <c r="D217" t="s">
        <v>194</v>
      </c>
      <c r="E217">
        <v>109</v>
      </c>
      <c r="F217" t="s">
        <v>32</v>
      </c>
      <c r="G217" s="1">
        <v>45931</v>
      </c>
      <c r="H217" s="1">
        <v>46022</v>
      </c>
      <c r="I217" t="s">
        <v>33</v>
      </c>
      <c r="J217" t="s">
        <v>195</v>
      </c>
      <c r="K217" s="4">
        <v>121387</v>
      </c>
      <c r="L217" s="4">
        <v>15223380</v>
      </c>
      <c r="M217" s="4">
        <v>0</v>
      </c>
      <c r="N217" s="4">
        <v>0</v>
      </c>
      <c r="O217" s="4">
        <v>21281421</v>
      </c>
      <c r="P217" s="4">
        <v>38454</v>
      </c>
      <c r="Q217" s="4">
        <v>1477954</v>
      </c>
      <c r="R217" s="4">
        <v>8929308</v>
      </c>
      <c r="S217" s="4">
        <v>3526283</v>
      </c>
      <c r="T217" s="4">
        <v>16918239</v>
      </c>
      <c r="U217" s="4">
        <v>0</v>
      </c>
      <c r="V217" s="4">
        <v>193301</v>
      </c>
      <c r="W217" s="4">
        <v>0</v>
      </c>
      <c r="X217">
        <v>128.19999999999999</v>
      </c>
      <c r="Y217" s="2">
        <v>0.09</v>
      </c>
      <c r="Z217" s="2">
        <v>0.73599999999999999</v>
      </c>
      <c r="AA217" s="4">
        <v>1888160</v>
      </c>
      <c r="AB217" s="2">
        <v>0.112</v>
      </c>
      <c r="AC217" s="4">
        <v>16918239</v>
      </c>
    </row>
    <row r="218" spans="1:29" x14ac:dyDescent="0.35">
      <c r="A218" t="s">
        <v>324</v>
      </c>
      <c r="B218" t="s">
        <v>30</v>
      </c>
      <c r="C218">
        <v>106374024</v>
      </c>
      <c r="D218" t="s">
        <v>227</v>
      </c>
      <c r="E218">
        <v>101</v>
      </c>
      <c r="F218" t="s">
        <v>32</v>
      </c>
      <c r="G218" s="1">
        <v>45931</v>
      </c>
      <c r="H218" s="1">
        <v>46022</v>
      </c>
      <c r="I218" t="s">
        <v>33</v>
      </c>
      <c r="J218" t="s">
        <v>76</v>
      </c>
      <c r="K218" s="4">
        <v>53517</v>
      </c>
      <c r="L218" s="4">
        <v>9665131</v>
      </c>
      <c r="M218" s="4">
        <v>0</v>
      </c>
      <c r="N218" s="4">
        <v>0</v>
      </c>
      <c r="O218" s="4">
        <v>0</v>
      </c>
      <c r="P218" s="4">
        <v>949709</v>
      </c>
      <c r="Q218" s="4">
        <v>0</v>
      </c>
      <c r="R218" s="4">
        <v>549395</v>
      </c>
      <c r="S218" s="4">
        <v>705697</v>
      </c>
      <c r="T218" s="4">
        <v>10249284</v>
      </c>
      <c r="U218" s="4">
        <v>2277</v>
      </c>
      <c r="V218" s="4">
        <v>-4690</v>
      </c>
      <c r="W218" s="4">
        <v>343888</v>
      </c>
      <c r="X218">
        <v>3.3</v>
      </c>
      <c r="Y218" s="2">
        <v>9.2999999999999999E-2</v>
      </c>
      <c r="Z218" s="2">
        <v>0.122</v>
      </c>
      <c r="AA218" s="4">
        <v>581740</v>
      </c>
      <c r="AB218" s="2">
        <v>5.7000000000000002E-2</v>
      </c>
      <c r="AC218" s="4">
        <v>10251561</v>
      </c>
    </row>
    <row r="219" spans="1:29" x14ac:dyDescent="0.35">
      <c r="A219" t="s">
        <v>325</v>
      </c>
      <c r="B219" t="s">
        <v>30</v>
      </c>
      <c r="C219">
        <v>106374094</v>
      </c>
      <c r="D219" t="s">
        <v>227</v>
      </c>
      <c r="E219">
        <v>110</v>
      </c>
      <c r="F219" t="s">
        <v>32</v>
      </c>
      <c r="G219" s="1">
        <v>45931</v>
      </c>
      <c r="H219" s="1">
        <v>46022</v>
      </c>
      <c r="I219" t="s">
        <v>33</v>
      </c>
      <c r="J219" t="s">
        <v>76</v>
      </c>
      <c r="K219" s="4">
        <v>510232</v>
      </c>
      <c r="L219" s="4">
        <v>16503823</v>
      </c>
      <c r="M219" s="4">
        <v>0</v>
      </c>
      <c r="N219" s="4">
        <v>0</v>
      </c>
      <c r="O219" s="4">
        <v>0</v>
      </c>
      <c r="P219" s="4">
        <v>0</v>
      </c>
      <c r="Q219" s="4">
        <v>4012591</v>
      </c>
      <c r="R219" s="4">
        <v>6863596</v>
      </c>
      <c r="S219" s="4">
        <v>1810218</v>
      </c>
      <c r="T219" s="4">
        <v>16388423</v>
      </c>
      <c r="U219" s="4">
        <v>29610</v>
      </c>
      <c r="V219" s="4">
        <v>-21725</v>
      </c>
      <c r="W219" s="4">
        <v>0</v>
      </c>
      <c r="X219">
        <v>0</v>
      </c>
      <c r="Y219" s="2">
        <v>0.245</v>
      </c>
      <c r="Z219" s="2">
        <v>0.52900000000000003</v>
      </c>
      <c r="AA219" s="4">
        <v>-107515</v>
      </c>
      <c r="AB219" s="2">
        <v>-7.0000000000000001E-3</v>
      </c>
      <c r="AC219" s="4">
        <v>16418033</v>
      </c>
    </row>
    <row r="220" spans="1:29" x14ac:dyDescent="0.35">
      <c r="A220" t="s">
        <v>326</v>
      </c>
      <c r="B220" t="s">
        <v>30</v>
      </c>
      <c r="C220">
        <v>106370759</v>
      </c>
      <c r="D220" t="s">
        <v>227</v>
      </c>
      <c r="E220">
        <v>291</v>
      </c>
      <c r="F220" t="s">
        <v>32</v>
      </c>
      <c r="G220" s="1">
        <v>45931</v>
      </c>
      <c r="H220" s="1">
        <v>46022</v>
      </c>
      <c r="I220" t="s">
        <v>33</v>
      </c>
      <c r="J220" t="s">
        <v>76</v>
      </c>
      <c r="K220" s="4">
        <v>823161</v>
      </c>
      <c r="L220" s="4">
        <v>39794777</v>
      </c>
      <c r="M220" s="4">
        <v>0</v>
      </c>
      <c r="N220" s="4">
        <v>0</v>
      </c>
      <c r="O220" s="4">
        <v>0</v>
      </c>
      <c r="P220" s="4">
        <v>10093115</v>
      </c>
      <c r="Q220" s="4">
        <v>1660812</v>
      </c>
      <c r="R220" s="4">
        <v>7033002</v>
      </c>
      <c r="S220" s="4">
        <v>5224819</v>
      </c>
      <c r="T220" s="4">
        <v>36285856</v>
      </c>
      <c r="U220" s="4">
        <v>1014410</v>
      </c>
      <c r="V220" s="4">
        <v>0</v>
      </c>
      <c r="W220" s="4">
        <v>86686</v>
      </c>
      <c r="X220">
        <v>0.2</v>
      </c>
      <c r="Y220" s="2">
        <v>0.32400000000000001</v>
      </c>
      <c r="Z220" s="2">
        <v>0.33800000000000002</v>
      </c>
      <c r="AA220" s="4">
        <v>-2494511</v>
      </c>
      <c r="AB220" s="2">
        <v>-6.7000000000000004E-2</v>
      </c>
      <c r="AC220" s="4">
        <v>37300266</v>
      </c>
    </row>
    <row r="221" spans="1:29" x14ac:dyDescent="0.35">
      <c r="A221" t="s">
        <v>327</v>
      </c>
      <c r="B221" t="s">
        <v>30</v>
      </c>
      <c r="C221">
        <v>106374572</v>
      </c>
      <c r="D221" t="s">
        <v>227</v>
      </c>
      <c r="E221">
        <v>52</v>
      </c>
      <c r="F221" t="s">
        <v>32</v>
      </c>
      <c r="G221" s="1">
        <v>45931</v>
      </c>
      <c r="H221" s="1">
        <v>46022</v>
      </c>
      <c r="I221" t="s">
        <v>33</v>
      </c>
      <c r="J221" t="s">
        <v>76</v>
      </c>
      <c r="K221" s="4">
        <v>83554</v>
      </c>
      <c r="L221" s="4">
        <v>2698692</v>
      </c>
      <c r="M221" s="4">
        <v>0</v>
      </c>
      <c r="N221" s="4">
        <v>0</v>
      </c>
      <c r="O221" s="4">
        <v>0</v>
      </c>
      <c r="P221" s="4">
        <v>0</v>
      </c>
      <c r="Q221" s="4">
        <v>362911</v>
      </c>
      <c r="R221" s="4">
        <v>5811109</v>
      </c>
      <c r="S221" s="4">
        <v>2727872</v>
      </c>
      <c r="T221" s="4">
        <v>11579957</v>
      </c>
      <c r="U221" s="4">
        <v>2406</v>
      </c>
      <c r="V221" s="4">
        <v>20403</v>
      </c>
      <c r="W221" s="4">
        <v>6664073</v>
      </c>
      <c r="X221">
        <v>231.9</v>
      </c>
      <c r="Y221" s="2">
        <v>3.1E-2</v>
      </c>
      <c r="Z221" s="2">
        <v>0.73699999999999999</v>
      </c>
      <c r="AA221" s="4">
        <v>8904074</v>
      </c>
      <c r="AB221" s="2">
        <v>0.76900000000000002</v>
      </c>
      <c r="AC221" s="4">
        <v>11582363</v>
      </c>
    </row>
    <row r="222" spans="1:29" x14ac:dyDescent="0.35">
      <c r="A222" t="s">
        <v>328</v>
      </c>
      <c r="B222" t="s">
        <v>30</v>
      </c>
      <c r="C222">
        <v>106370721</v>
      </c>
      <c r="D222" t="s">
        <v>227</v>
      </c>
      <c r="E222">
        <v>70</v>
      </c>
      <c r="F222" t="s">
        <v>32</v>
      </c>
      <c r="G222" s="1">
        <v>45931</v>
      </c>
      <c r="H222" s="1">
        <v>46022</v>
      </c>
      <c r="I222" t="s">
        <v>33</v>
      </c>
      <c r="J222" t="s">
        <v>76</v>
      </c>
      <c r="K222" s="4">
        <v>111100</v>
      </c>
      <c r="L222" s="4">
        <v>11005176</v>
      </c>
      <c r="M222" s="4">
        <v>0</v>
      </c>
      <c r="N222" s="4">
        <v>0</v>
      </c>
      <c r="O222" s="4">
        <v>0</v>
      </c>
      <c r="P222" s="4">
        <v>150890</v>
      </c>
      <c r="Q222" s="4">
        <v>3950364</v>
      </c>
      <c r="R222" s="4">
        <v>3358647</v>
      </c>
      <c r="S222" s="4">
        <v>1010546</v>
      </c>
      <c r="T222" s="4">
        <v>9604178</v>
      </c>
      <c r="U222" s="4">
        <v>452</v>
      </c>
      <c r="V222" s="4">
        <v>22020</v>
      </c>
      <c r="W222" s="4">
        <v>50</v>
      </c>
      <c r="X222">
        <v>0</v>
      </c>
      <c r="Y222" s="2">
        <v>0.42699999999999999</v>
      </c>
      <c r="Z222" s="2">
        <v>0.45500000000000002</v>
      </c>
      <c r="AA222" s="4">
        <v>-1378526</v>
      </c>
      <c r="AB222" s="2">
        <v>-0.14399999999999999</v>
      </c>
      <c r="AC222" s="4">
        <v>9604630</v>
      </c>
    </row>
    <row r="223" spans="1:29" x14ac:dyDescent="0.35">
      <c r="A223" t="s">
        <v>329</v>
      </c>
      <c r="B223" t="s">
        <v>30</v>
      </c>
      <c r="C223">
        <v>106370033</v>
      </c>
      <c r="D223" t="s">
        <v>227</v>
      </c>
      <c r="E223">
        <v>93</v>
      </c>
      <c r="F223" t="s">
        <v>32</v>
      </c>
      <c r="G223" s="1">
        <v>45931</v>
      </c>
      <c r="H223" s="1">
        <v>46022</v>
      </c>
      <c r="I223" t="s">
        <v>33</v>
      </c>
      <c r="J223" t="s">
        <v>76</v>
      </c>
      <c r="K223" s="4">
        <v>601230</v>
      </c>
      <c r="L223" s="4">
        <v>3495711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5483606</v>
      </c>
      <c r="U223" s="4">
        <v>0</v>
      </c>
      <c r="V223" s="4">
        <v>0</v>
      </c>
      <c r="W223" s="4">
        <v>7615890</v>
      </c>
      <c r="X223">
        <v>239.4</v>
      </c>
      <c r="Y223" s="2">
        <v>0</v>
      </c>
      <c r="Z223" s="2">
        <v>0</v>
      </c>
      <c r="AA223" s="4">
        <v>1987895</v>
      </c>
      <c r="AB223" s="2">
        <v>0.36299999999999999</v>
      </c>
      <c r="AC223" s="4">
        <v>5483606</v>
      </c>
    </row>
    <row r="224" spans="1:29" x14ac:dyDescent="0.35">
      <c r="A224" t="s">
        <v>330</v>
      </c>
      <c r="B224" t="s">
        <v>30</v>
      </c>
      <c r="C224">
        <v>106370749</v>
      </c>
      <c r="D224" t="s">
        <v>227</v>
      </c>
      <c r="E224">
        <v>66</v>
      </c>
      <c r="F224" t="s">
        <v>32</v>
      </c>
      <c r="G224" s="1">
        <v>45931</v>
      </c>
      <c r="H224" s="1">
        <v>46022</v>
      </c>
      <c r="I224" t="s">
        <v>33</v>
      </c>
      <c r="J224" t="s">
        <v>76</v>
      </c>
      <c r="K224" s="4">
        <v>108424</v>
      </c>
      <c r="L224" s="4">
        <v>9484598</v>
      </c>
      <c r="M224" s="4">
        <v>15827</v>
      </c>
      <c r="N224" s="4">
        <v>0</v>
      </c>
      <c r="O224" s="4">
        <v>0</v>
      </c>
      <c r="P224" s="4">
        <v>3465257</v>
      </c>
      <c r="Q224" s="4">
        <v>0</v>
      </c>
      <c r="R224" s="4">
        <v>2790594</v>
      </c>
      <c r="S224" s="4">
        <v>1262194</v>
      </c>
      <c r="T224" s="4">
        <v>10057653</v>
      </c>
      <c r="U224" s="4">
        <v>0</v>
      </c>
      <c r="V224" s="4">
        <v>0</v>
      </c>
      <c r="W224" s="4">
        <v>1394600</v>
      </c>
      <c r="X224">
        <v>13.7</v>
      </c>
      <c r="Y224" s="2">
        <v>0.34499999999999997</v>
      </c>
      <c r="Z224" s="2">
        <v>0.40300000000000002</v>
      </c>
      <c r="AA224" s="4">
        <v>573055</v>
      </c>
      <c r="AB224" s="2">
        <v>5.7000000000000002E-2</v>
      </c>
      <c r="AC224" s="4">
        <v>10057653</v>
      </c>
    </row>
    <row r="225" spans="1:29" x14ac:dyDescent="0.35">
      <c r="A225" t="s">
        <v>331</v>
      </c>
      <c r="B225" t="s">
        <v>30</v>
      </c>
      <c r="C225">
        <v>106454013</v>
      </c>
      <c r="D225" t="s">
        <v>48</v>
      </c>
      <c r="E225">
        <v>10</v>
      </c>
      <c r="F225" t="s">
        <v>32</v>
      </c>
      <c r="G225" s="1">
        <v>45931</v>
      </c>
      <c r="H225" s="1">
        <v>46022</v>
      </c>
      <c r="I225" t="s">
        <v>112</v>
      </c>
      <c r="J225" t="s">
        <v>39</v>
      </c>
      <c r="K225" s="4">
        <v>45624</v>
      </c>
      <c r="L225" s="4">
        <v>2750196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734064</v>
      </c>
      <c r="S225" s="4">
        <v>0</v>
      </c>
      <c r="T225" s="4">
        <v>2149761</v>
      </c>
      <c r="U225" s="4">
        <v>6350</v>
      </c>
      <c r="V225" s="4">
        <v>0</v>
      </c>
      <c r="W225" s="4">
        <v>115870</v>
      </c>
      <c r="X225">
        <v>3.9</v>
      </c>
      <c r="Y225" s="2">
        <v>0</v>
      </c>
      <c r="Z225" s="2">
        <v>0.34100000000000003</v>
      </c>
      <c r="AA225" s="4">
        <v>-594085</v>
      </c>
      <c r="AB225" s="2">
        <v>-0.27600000000000002</v>
      </c>
      <c r="AC225" s="4">
        <v>2156111</v>
      </c>
    </row>
    <row r="226" spans="1:29" x14ac:dyDescent="0.35">
      <c r="A226" t="s">
        <v>332</v>
      </c>
      <c r="B226" t="s">
        <v>30</v>
      </c>
      <c r="C226">
        <v>106500867</v>
      </c>
      <c r="D226" t="s">
        <v>81</v>
      </c>
      <c r="E226">
        <v>209</v>
      </c>
      <c r="F226" t="s">
        <v>32</v>
      </c>
      <c r="G226" s="1">
        <v>45931</v>
      </c>
      <c r="H226" s="1">
        <v>46022</v>
      </c>
      <c r="I226" t="s">
        <v>333</v>
      </c>
      <c r="J226" t="s">
        <v>72</v>
      </c>
      <c r="K226" s="4">
        <v>1840273</v>
      </c>
      <c r="L226" s="4">
        <v>99933104</v>
      </c>
      <c r="M226" s="4">
        <v>0</v>
      </c>
      <c r="N226" s="4">
        <v>0</v>
      </c>
      <c r="O226" s="4">
        <v>0</v>
      </c>
      <c r="P226" s="4">
        <v>738269</v>
      </c>
      <c r="Q226" s="4">
        <v>25321484</v>
      </c>
      <c r="R226" s="4">
        <v>16458763</v>
      </c>
      <c r="S226" s="4">
        <v>10373108</v>
      </c>
      <c r="T226" s="4">
        <v>90145816</v>
      </c>
      <c r="U226" s="4">
        <v>1237407</v>
      </c>
      <c r="V226" s="4">
        <v>191880</v>
      </c>
      <c r="W226" s="4">
        <v>51387</v>
      </c>
      <c r="X226">
        <v>0</v>
      </c>
      <c r="Y226" s="2">
        <v>0.28899999999999998</v>
      </c>
      <c r="Z226" s="2">
        <v>0.29799999999999999</v>
      </c>
      <c r="AA226" s="4">
        <v>-8358001</v>
      </c>
      <c r="AB226" s="2">
        <v>-9.0999999999999998E-2</v>
      </c>
      <c r="AC226" s="4">
        <v>91383223</v>
      </c>
    </row>
    <row r="227" spans="1:29" x14ac:dyDescent="0.35">
      <c r="A227" t="s">
        <v>334</v>
      </c>
      <c r="B227" t="s">
        <v>30</v>
      </c>
      <c r="C227">
        <v>106430779</v>
      </c>
      <c r="D227" t="s">
        <v>208</v>
      </c>
      <c r="E227">
        <v>474</v>
      </c>
      <c r="F227" t="s">
        <v>32</v>
      </c>
      <c r="G227" s="1">
        <v>45931</v>
      </c>
      <c r="H227" s="1">
        <v>46022</v>
      </c>
      <c r="I227" t="s">
        <v>333</v>
      </c>
      <c r="J227" t="s">
        <v>209</v>
      </c>
      <c r="K227" s="4">
        <v>6559192</v>
      </c>
      <c r="L227" s="4">
        <v>165923735</v>
      </c>
      <c r="M227" s="4">
        <v>0</v>
      </c>
      <c r="N227" s="4">
        <v>0</v>
      </c>
      <c r="O227" s="4">
        <v>0</v>
      </c>
      <c r="P227" s="4">
        <v>771404</v>
      </c>
      <c r="Q227" s="4">
        <v>820052</v>
      </c>
      <c r="R227" s="4">
        <v>36330131</v>
      </c>
      <c r="S227" s="4">
        <v>12997752</v>
      </c>
      <c r="T227" s="4">
        <v>192032752</v>
      </c>
      <c r="U227" s="4">
        <v>247825</v>
      </c>
      <c r="V227" s="4">
        <v>25087610</v>
      </c>
      <c r="W227" s="4">
        <v>5440</v>
      </c>
      <c r="X227">
        <v>0</v>
      </c>
      <c r="Y227" s="2">
        <v>8.0000000000000002E-3</v>
      </c>
      <c r="Z227" s="2">
        <v>0.25700000000000001</v>
      </c>
      <c r="AA227" s="4">
        <v>51444452</v>
      </c>
      <c r="AB227" s="2">
        <v>0.26800000000000002</v>
      </c>
      <c r="AC227" s="4">
        <v>192280577</v>
      </c>
    </row>
    <row r="228" spans="1:29" x14ac:dyDescent="0.35">
      <c r="A228" t="s">
        <v>335</v>
      </c>
      <c r="B228" t="s">
        <v>30</v>
      </c>
      <c r="C228">
        <v>106104047</v>
      </c>
      <c r="D228" t="s">
        <v>107</v>
      </c>
      <c r="E228">
        <v>27</v>
      </c>
      <c r="F228" t="s">
        <v>32</v>
      </c>
      <c r="G228" s="1">
        <v>45931</v>
      </c>
      <c r="H228" s="1">
        <v>46022</v>
      </c>
      <c r="I228" t="s">
        <v>333</v>
      </c>
      <c r="J228" t="s">
        <v>53</v>
      </c>
      <c r="K228" s="4">
        <v>1451758</v>
      </c>
      <c r="L228" s="4">
        <v>24065014</v>
      </c>
      <c r="M228" s="4">
        <v>0</v>
      </c>
      <c r="N228" s="4">
        <v>0</v>
      </c>
      <c r="O228" s="4">
        <v>0</v>
      </c>
      <c r="P228" s="4">
        <v>-54171</v>
      </c>
      <c r="Q228" s="4">
        <v>-29473</v>
      </c>
      <c r="R228" s="4">
        <v>10154435</v>
      </c>
      <c r="S228" s="4">
        <v>4411813</v>
      </c>
      <c r="T228" s="4">
        <v>31656490</v>
      </c>
      <c r="U228" s="4">
        <v>85236</v>
      </c>
      <c r="V228" s="4">
        <v>0</v>
      </c>
      <c r="W228" s="4">
        <v>4813787</v>
      </c>
      <c r="X228">
        <v>19.399999999999999</v>
      </c>
      <c r="Y228" s="2">
        <v>-3.0000000000000001E-3</v>
      </c>
      <c r="Z228" s="2">
        <v>0.46</v>
      </c>
      <c r="AA228" s="4">
        <v>7676712</v>
      </c>
      <c r="AB228" s="2">
        <v>0.24199999999999999</v>
      </c>
      <c r="AC228" s="4">
        <v>31741726</v>
      </c>
    </row>
    <row r="229" spans="1:29" x14ac:dyDescent="0.35">
      <c r="A229" t="s">
        <v>336</v>
      </c>
      <c r="B229" t="s">
        <v>30</v>
      </c>
      <c r="C229">
        <v>106150775</v>
      </c>
      <c r="D229" t="s">
        <v>52</v>
      </c>
      <c r="E229">
        <v>64</v>
      </c>
      <c r="F229" t="s">
        <v>32</v>
      </c>
      <c r="G229" s="1">
        <v>45931</v>
      </c>
      <c r="H229" s="1">
        <v>46022</v>
      </c>
      <c r="I229" t="s">
        <v>333</v>
      </c>
      <c r="J229" t="s">
        <v>53</v>
      </c>
      <c r="K229" s="4">
        <v>256354</v>
      </c>
      <c r="L229" s="4">
        <v>21436253</v>
      </c>
      <c r="M229" s="4">
        <v>0</v>
      </c>
      <c r="N229" s="4">
        <v>0</v>
      </c>
      <c r="O229" s="4">
        <v>0</v>
      </c>
      <c r="P229" s="4">
        <v>6568492</v>
      </c>
      <c r="Q229" s="4">
        <v>3206699</v>
      </c>
      <c r="R229" s="4">
        <v>2689513</v>
      </c>
      <c r="S229" s="4">
        <v>217293</v>
      </c>
      <c r="T229" s="4">
        <v>13532137</v>
      </c>
      <c r="U229" s="4">
        <v>55274</v>
      </c>
      <c r="V229" s="4">
        <v>2000</v>
      </c>
      <c r="W229" s="4">
        <v>24851842</v>
      </c>
      <c r="X229">
        <v>106.8</v>
      </c>
      <c r="Y229" s="2">
        <v>0.72199999999999998</v>
      </c>
      <c r="Z229" s="2">
        <v>0.215</v>
      </c>
      <c r="AA229" s="4">
        <v>-7846842</v>
      </c>
      <c r="AB229" s="2">
        <v>-0.57799999999999996</v>
      </c>
      <c r="AC229" s="4">
        <v>13587411</v>
      </c>
    </row>
    <row r="230" spans="1:29" x14ac:dyDescent="0.35">
      <c r="A230" t="s">
        <v>337</v>
      </c>
      <c r="B230" t="s">
        <v>30</v>
      </c>
      <c r="C230">
        <v>106190766</v>
      </c>
      <c r="D230" t="s">
        <v>31</v>
      </c>
      <c r="E230">
        <v>117</v>
      </c>
      <c r="F230" t="s">
        <v>32</v>
      </c>
      <c r="G230" s="1">
        <v>45931</v>
      </c>
      <c r="H230" s="1">
        <v>46022</v>
      </c>
      <c r="I230" t="s">
        <v>333</v>
      </c>
      <c r="J230" t="s">
        <v>34</v>
      </c>
      <c r="K230" s="4">
        <v>298769</v>
      </c>
      <c r="L230" s="4">
        <v>17195668</v>
      </c>
      <c r="M230" s="4">
        <v>0</v>
      </c>
      <c r="N230" s="4">
        <v>0</v>
      </c>
      <c r="O230" s="4">
        <v>0</v>
      </c>
      <c r="P230" s="4">
        <v>4580291</v>
      </c>
      <c r="Q230" s="4">
        <v>2303695</v>
      </c>
      <c r="R230" s="4">
        <v>4139309</v>
      </c>
      <c r="S230" s="4">
        <v>2084447</v>
      </c>
      <c r="T230" s="4">
        <v>14699789</v>
      </c>
      <c r="U230" s="4">
        <v>118131</v>
      </c>
      <c r="V230" s="4">
        <v>-74567</v>
      </c>
      <c r="W230" s="4">
        <v>376591</v>
      </c>
      <c r="X230">
        <v>2</v>
      </c>
      <c r="Y230" s="2">
        <v>0.46800000000000003</v>
      </c>
      <c r="Z230" s="2">
        <v>0.42299999999999999</v>
      </c>
      <c r="AA230" s="4">
        <v>-2452315</v>
      </c>
      <c r="AB230" s="2">
        <v>-0.16500000000000001</v>
      </c>
      <c r="AC230" s="4">
        <v>14817920</v>
      </c>
    </row>
    <row r="231" spans="1:29" x14ac:dyDescent="0.35">
      <c r="A231" t="s">
        <v>338</v>
      </c>
      <c r="B231" t="s">
        <v>30</v>
      </c>
      <c r="C231">
        <v>106190352</v>
      </c>
      <c r="D231" t="s">
        <v>31</v>
      </c>
      <c r="E231">
        <v>117</v>
      </c>
      <c r="F231" t="s">
        <v>32</v>
      </c>
      <c r="G231" s="1">
        <v>45931</v>
      </c>
      <c r="H231" s="1">
        <v>46022</v>
      </c>
      <c r="I231" t="s">
        <v>333</v>
      </c>
      <c r="J231" t="s">
        <v>34</v>
      </c>
      <c r="K231" s="4">
        <v>103673</v>
      </c>
      <c r="L231" s="4">
        <v>15609666</v>
      </c>
      <c r="M231" s="4">
        <v>0</v>
      </c>
      <c r="N231" s="4">
        <v>0</v>
      </c>
      <c r="O231" s="4">
        <v>0</v>
      </c>
      <c r="P231" s="4">
        <v>1190848</v>
      </c>
      <c r="Q231" s="4">
        <v>5420793</v>
      </c>
      <c r="R231" s="4">
        <v>2557811</v>
      </c>
      <c r="S231" s="4">
        <v>2476513</v>
      </c>
      <c r="T231" s="4">
        <v>12308630</v>
      </c>
      <c r="U231" s="4">
        <v>5580</v>
      </c>
      <c r="V231" s="4">
        <v>39875</v>
      </c>
      <c r="W231" s="4">
        <v>8035852</v>
      </c>
      <c r="X231">
        <v>47.2</v>
      </c>
      <c r="Y231" s="2">
        <v>0.53700000000000003</v>
      </c>
      <c r="Z231" s="2">
        <v>0.40899999999999997</v>
      </c>
      <c r="AA231" s="4">
        <v>-3255581</v>
      </c>
      <c r="AB231" s="2">
        <v>-0.26400000000000001</v>
      </c>
      <c r="AC231" s="4">
        <v>12314210</v>
      </c>
    </row>
    <row r="232" spans="1:29" x14ac:dyDescent="0.35">
      <c r="A232" t="s">
        <v>339</v>
      </c>
      <c r="B232" t="s">
        <v>30</v>
      </c>
      <c r="C232">
        <v>106190382</v>
      </c>
      <c r="D232" t="s">
        <v>31</v>
      </c>
      <c r="E232">
        <v>434</v>
      </c>
      <c r="F232" t="s">
        <v>32</v>
      </c>
      <c r="G232" s="1">
        <v>45931</v>
      </c>
      <c r="H232" s="1">
        <v>46022</v>
      </c>
      <c r="I232" t="s">
        <v>333</v>
      </c>
      <c r="J232" t="s">
        <v>34</v>
      </c>
      <c r="K232" s="4">
        <v>1549708</v>
      </c>
      <c r="L232" s="4">
        <v>143280788</v>
      </c>
      <c r="M232" s="4">
        <v>0</v>
      </c>
      <c r="N232" s="4">
        <v>0</v>
      </c>
      <c r="O232" s="4">
        <v>2377</v>
      </c>
      <c r="P232" s="4">
        <v>43792604</v>
      </c>
      <c r="Q232" s="4">
        <v>64592381</v>
      </c>
      <c r="R232" s="4">
        <v>15722687</v>
      </c>
      <c r="S232" s="4">
        <v>14199034</v>
      </c>
      <c r="T232" s="4">
        <v>142506000</v>
      </c>
      <c r="U232" s="4">
        <v>2135912</v>
      </c>
      <c r="V232" s="4">
        <v>1123103</v>
      </c>
      <c r="W232" s="4">
        <v>19390019</v>
      </c>
      <c r="X232">
        <v>12.5</v>
      </c>
      <c r="Y232" s="2">
        <v>0.76100000000000001</v>
      </c>
      <c r="Z232" s="2">
        <v>0.21</v>
      </c>
      <c r="AA232" s="4">
        <v>2484227</v>
      </c>
      <c r="AB232" s="2">
        <v>1.7000000000000001E-2</v>
      </c>
      <c r="AC232" s="4">
        <v>144641912</v>
      </c>
    </row>
    <row r="233" spans="1:29" x14ac:dyDescent="0.35">
      <c r="A233" t="s">
        <v>340</v>
      </c>
      <c r="B233" t="s">
        <v>30</v>
      </c>
      <c r="C233">
        <v>106190017</v>
      </c>
      <c r="D233" t="s">
        <v>31</v>
      </c>
      <c r="E233">
        <v>144</v>
      </c>
      <c r="F233" t="s">
        <v>32</v>
      </c>
      <c r="G233" s="1">
        <v>45931</v>
      </c>
      <c r="H233" s="1">
        <v>46022</v>
      </c>
      <c r="I233" t="s">
        <v>333</v>
      </c>
      <c r="J233" t="s">
        <v>34</v>
      </c>
      <c r="K233" s="4">
        <v>198853</v>
      </c>
      <c r="L233" s="4">
        <v>70489862</v>
      </c>
      <c r="M233" s="4">
        <v>0</v>
      </c>
      <c r="N233" s="4">
        <v>0</v>
      </c>
      <c r="O233" s="4">
        <v>763</v>
      </c>
      <c r="P233" s="4">
        <v>488361</v>
      </c>
      <c r="Q233" s="4">
        <v>13015030</v>
      </c>
      <c r="R233" s="4">
        <v>4460160</v>
      </c>
      <c r="S233" s="4">
        <v>51191351</v>
      </c>
      <c r="T233" s="4">
        <v>71350150</v>
      </c>
      <c r="U233" s="4">
        <v>328563</v>
      </c>
      <c r="V233" s="4">
        <v>905365</v>
      </c>
      <c r="W233" s="4">
        <v>163594299</v>
      </c>
      <c r="X233">
        <v>211.8</v>
      </c>
      <c r="Y233" s="2">
        <v>0.189</v>
      </c>
      <c r="Z233" s="2">
        <v>0.78</v>
      </c>
      <c r="AA233" s="4">
        <v>2094216</v>
      </c>
      <c r="AB233" s="2">
        <v>2.9000000000000001E-2</v>
      </c>
      <c r="AC233" s="4">
        <v>71678713</v>
      </c>
    </row>
    <row r="234" spans="1:29" x14ac:dyDescent="0.35">
      <c r="A234" t="s">
        <v>341</v>
      </c>
      <c r="B234" t="s">
        <v>30</v>
      </c>
      <c r="C234">
        <v>106190547</v>
      </c>
      <c r="D234" t="s">
        <v>31</v>
      </c>
      <c r="E234">
        <v>101</v>
      </c>
      <c r="F234" t="s">
        <v>32</v>
      </c>
      <c r="G234" s="1">
        <v>45931</v>
      </c>
      <c r="H234" s="1">
        <v>46022</v>
      </c>
      <c r="I234" t="s">
        <v>333</v>
      </c>
      <c r="J234" t="s">
        <v>34</v>
      </c>
      <c r="K234" s="4">
        <v>137549</v>
      </c>
      <c r="L234" s="4">
        <v>25150555</v>
      </c>
      <c r="M234" s="4">
        <v>0</v>
      </c>
      <c r="N234" s="4">
        <v>0</v>
      </c>
      <c r="O234" s="4">
        <v>8470805</v>
      </c>
      <c r="P234" s="4">
        <v>1093354</v>
      </c>
      <c r="Q234" s="4">
        <v>14124821</v>
      </c>
      <c r="R234" s="4">
        <v>1589626</v>
      </c>
      <c r="S234" s="4">
        <v>2634618</v>
      </c>
      <c r="T234" s="4">
        <v>22152959</v>
      </c>
      <c r="U234" s="4">
        <v>59824</v>
      </c>
      <c r="V234" s="4">
        <v>39104</v>
      </c>
      <c r="W234" s="4">
        <v>17718512</v>
      </c>
      <c r="X234">
        <v>95.3</v>
      </c>
      <c r="Y234" s="2">
        <v>0.68700000000000006</v>
      </c>
      <c r="Z234" s="2">
        <v>0.191</v>
      </c>
      <c r="AA234" s="4">
        <v>-2898668</v>
      </c>
      <c r="AB234" s="2">
        <v>-0.13</v>
      </c>
      <c r="AC234" s="4">
        <v>22212783</v>
      </c>
    </row>
    <row r="235" spans="1:29" x14ac:dyDescent="0.35">
      <c r="A235" t="s">
        <v>342</v>
      </c>
      <c r="B235" t="s">
        <v>30</v>
      </c>
      <c r="C235">
        <v>106190256</v>
      </c>
      <c r="D235" t="s">
        <v>31</v>
      </c>
      <c r="E235">
        <v>127</v>
      </c>
      <c r="F235" t="s">
        <v>32</v>
      </c>
      <c r="G235" s="1">
        <v>45931</v>
      </c>
      <c r="H235" s="1">
        <v>46022</v>
      </c>
      <c r="I235" t="s">
        <v>333</v>
      </c>
      <c r="J235" t="s">
        <v>34</v>
      </c>
      <c r="K235" s="4">
        <v>283206</v>
      </c>
      <c r="L235" s="4">
        <v>17929704</v>
      </c>
      <c r="M235" s="4">
        <v>1106383</v>
      </c>
      <c r="N235" s="4">
        <v>0</v>
      </c>
      <c r="O235" s="4">
        <v>0</v>
      </c>
      <c r="P235" s="4">
        <v>2073977</v>
      </c>
      <c r="Q235" s="4">
        <v>6744565</v>
      </c>
      <c r="R235" s="4">
        <v>1969207</v>
      </c>
      <c r="S235" s="4">
        <v>2493317</v>
      </c>
      <c r="T235" s="4">
        <v>14767888</v>
      </c>
      <c r="U235" s="4">
        <v>124058</v>
      </c>
      <c r="V235" s="4">
        <v>-25621</v>
      </c>
      <c r="W235" s="4">
        <v>503878</v>
      </c>
      <c r="X235">
        <v>8.3000000000000007</v>
      </c>
      <c r="Y235" s="2">
        <v>0.59699999999999998</v>
      </c>
      <c r="Z235" s="2">
        <v>0.30199999999999999</v>
      </c>
      <c r="AA235" s="4">
        <v>-3063379</v>
      </c>
      <c r="AB235" s="2">
        <v>-0.20599999999999999</v>
      </c>
      <c r="AC235" s="4">
        <v>14891946</v>
      </c>
    </row>
    <row r="236" spans="1:29" x14ac:dyDescent="0.35">
      <c r="A236" t="s">
        <v>343</v>
      </c>
      <c r="B236" t="s">
        <v>30</v>
      </c>
      <c r="C236">
        <v>106190521</v>
      </c>
      <c r="D236" t="s">
        <v>31</v>
      </c>
      <c r="E236">
        <v>172</v>
      </c>
      <c r="F236" t="s">
        <v>32</v>
      </c>
      <c r="G236" s="1">
        <v>45931</v>
      </c>
      <c r="H236" s="1">
        <v>46022</v>
      </c>
      <c r="I236" t="s">
        <v>333</v>
      </c>
      <c r="J236" t="s">
        <v>34</v>
      </c>
      <c r="K236" s="4">
        <v>535634</v>
      </c>
      <c r="L236" s="4">
        <v>34774591</v>
      </c>
      <c r="M236" s="4">
        <v>9328930</v>
      </c>
      <c r="N236" s="4">
        <v>0</v>
      </c>
      <c r="O236" s="4">
        <v>0</v>
      </c>
      <c r="P236" s="4">
        <v>5142061</v>
      </c>
      <c r="Q236" s="4">
        <v>25884256</v>
      </c>
      <c r="R236" s="4">
        <v>1312061</v>
      </c>
      <c r="S236" s="4">
        <v>6004565</v>
      </c>
      <c r="T236" s="4">
        <v>41712831</v>
      </c>
      <c r="U236" s="4">
        <v>167986</v>
      </c>
      <c r="V236" s="4">
        <v>10878</v>
      </c>
      <c r="W236" s="4">
        <v>5061798</v>
      </c>
      <c r="X236">
        <v>38.200000000000003</v>
      </c>
      <c r="Y236" s="2">
        <v>0.74399999999999999</v>
      </c>
      <c r="Z236" s="2">
        <v>0.17499999999999999</v>
      </c>
      <c r="AA236" s="4">
        <v>7117104</v>
      </c>
      <c r="AB236" s="2">
        <v>0.17</v>
      </c>
      <c r="AC236" s="4">
        <v>41880817</v>
      </c>
    </row>
    <row r="237" spans="1:29" x14ac:dyDescent="0.35">
      <c r="A237" t="s">
        <v>344</v>
      </c>
      <c r="B237" t="s">
        <v>30</v>
      </c>
      <c r="C237">
        <v>106331312</v>
      </c>
      <c r="D237" t="s">
        <v>218</v>
      </c>
      <c r="E237">
        <v>517</v>
      </c>
      <c r="F237" t="s">
        <v>32</v>
      </c>
      <c r="G237" s="1">
        <v>45931</v>
      </c>
      <c r="H237" s="1">
        <v>46022</v>
      </c>
      <c r="I237" t="s">
        <v>333</v>
      </c>
      <c r="J237" t="s">
        <v>56</v>
      </c>
      <c r="K237" s="4">
        <v>11729984</v>
      </c>
      <c r="L237" s="4">
        <v>167132390</v>
      </c>
      <c r="M237" s="4">
        <v>0</v>
      </c>
      <c r="N237" s="4">
        <v>0</v>
      </c>
      <c r="O237" s="4">
        <v>0</v>
      </c>
      <c r="P237" s="4">
        <v>2869212</v>
      </c>
      <c r="Q237" s="4">
        <v>26422915</v>
      </c>
      <c r="R237" s="4">
        <v>43098032</v>
      </c>
      <c r="S237" s="4">
        <v>51215771</v>
      </c>
      <c r="T237" s="4">
        <v>210978829</v>
      </c>
      <c r="U237" s="4">
        <v>909183</v>
      </c>
      <c r="V237" s="4">
        <v>36450752</v>
      </c>
      <c r="W237" s="4">
        <v>7206</v>
      </c>
      <c r="X237">
        <v>0</v>
      </c>
      <c r="Y237" s="2">
        <v>0.13900000000000001</v>
      </c>
      <c r="Z237" s="2">
        <v>0.44700000000000001</v>
      </c>
      <c r="AA237" s="4">
        <v>81206374</v>
      </c>
      <c r="AB237" s="2">
        <v>0.38300000000000001</v>
      </c>
      <c r="AC237" s="4">
        <v>211888012</v>
      </c>
    </row>
    <row r="238" spans="1:29" x14ac:dyDescent="0.35">
      <c r="A238" t="s">
        <v>345</v>
      </c>
      <c r="B238" t="s">
        <v>30</v>
      </c>
      <c r="C238">
        <v>106364121</v>
      </c>
      <c r="D238" t="s">
        <v>58</v>
      </c>
      <c r="E238">
        <v>60</v>
      </c>
      <c r="F238" t="s">
        <v>32</v>
      </c>
      <c r="G238" s="1">
        <v>45931</v>
      </c>
      <c r="H238" s="1">
        <v>46022</v>
      </c>
      <c r="I238" t="s">
        <v>333</v>
      </c>
      <c r="J238" t="s">
        <v>56</v>
      </c>
      <c r="K238" s="4">
        <v>17718</v>
      </c>
      <c r="L238" s="4">
        <v>7613697</v>
      </c>
      <c r="M238" s="4">
        <v>0</v>
      </c>
      <c r="N238" s="4">
        <v>0</v>
      </c>
      <c r="O238" s="4">
        <v>0</v>
      </c>
      <c r="P238" s="4">
        <v>0</v>
      </c>
      <c r="Q238" s="4">
        <v>1756072</v>
      </c>
      <c r="R238" s="4">
        <v>2272734</v>
      </c>
      <c r="S238" s="4">
        <v>1839548</v>
      </c>
      <c r="T238" s="4">
        <v>8543167</v>
      </c>
      <c r="U238" s="4">
        <v>10843</v>
      </c>
      <c r="V238" s="4">
        <v>1708</v>
      </c>
      <c r="W238" s="4">
        <v>11077503</v>
      </c>
      <c r="X238">
        <v>132.69999999999999</v>
      </c>
      <c r="Y238" s="2">
        <v>0.20599999999999999</v>
      </c>
      <c r="Z238" s="2">
        <v>0.48099999999999998</v>
      </c>
      <c r="AA238" s="4">
        <v>942021</v>
      </c>
      <c r="AB238" s="2">
        <v>0.11</v>
      </c>
      <c r="AC238" s="4">
        <v>8554010</v>
      </c>
    </row>
    <row r="239" spans="1:29" x14ac:dyDescent="0.35">
      <c r="A239" t="s">
        <v>346</v>
      </c>
      <c r="B239" t="s">
        <v>30</v>
      </c>
      <c r="C239">
        <v>106301098</v>
      </c>
      <c r="D239" t="s">
        <v>194</v>
      </c>
      <c r="E239">
        <v>223</v>
      </c>
      <c r="F239" t="s">
        <v>32</v>
      </c>
      <c r="G239" s="1">
        <v>45931</v>
      </c>
      <c r="H239" s="1">
        <v>46022</v>
      </c>
      <c r="I239" t="s">
        <v>333</v>
      </c>
      <c r="J239" t="s">
        <v>195</v>
      </c>
      <c r="K239" s="4">
        <v>376180</v>
      </c>
      <c r="L239" s="4">
        <v>46628580</v>
      </c>
      <c r="M239" s="4">
        <v>0</v>
      </c>
      <c r="N239" s="4">
        <v>0</v>
      </c>
      <c r="O239" s="4">
        <v>0</v>
      </c>
      <c r="P239" s="4">
        <v>1594937</v>
      </c>
      <c r="Q239" s="4">
        <v>14802762</v>
      </c>
      <c r="R239" s="4">
        <v>5828044</v>
      </c>
      <c r="S239" s="4">
        <v>8106001</v>
      </c>
      <c r="T239" s="4">
        <v>38026609</v>
      </c>
      <c r="U239" s="4">
        <v>237829</v>
      </c>
      <c r="V239" s="4">
        <v>160962</v>
      </c>
      <c r="W239" s="4">
        <v>1987614</v>
      </c>
      <c r="X239">
        <v>3.9</v>
      </c>
      <c r="Y239" s="2">
        <v>0.43099999999999999</v>
      </c>
      <c r="Z239" s="2">
        <v>0.36599999999999999</v>
      </c>
      <c r="AA239" s="4">
        <v>-8203180</v>
      </c>
      <c r="AB239" s="2">
        <v>-0.214</v>
      </c>
      <c r="AC239" s="4">
        <v>38264438</v>
      </c>
    </row>
    <row r="240" spans="1:29" x14ac:dyDescent="0.35">
      <c r="A240" t="s">
        <v>347</v>
      </c>
      <c r="B240" t="s">
        <v>30</v>
      </c>
      <c r="C240">
        <v>106304585</v>
      </c>
      <c r="D240" t="s">
        <v>194</v>
      </c>
      <c r="E240">
        <v>65</v>
      </c>
      <c r="F240" t="s">
        <v>32</v>
      </c>
      <c r="G240" s="1">
        <v>45931</v>
      </c>
      <c r="H240" s="1">
        <v>46022</v>
      </c>
      <c r="I240" t="s">
        <v>333</v>
      </c>
      <c r="J240" t="s">
        <v>195</v>
      </c>
      <c r="K240" s="4">
        <v>107336</v>
      </c>
      <c r="L240" s="4">
        <v>10749045</v>
      </c>
      <c r="M240" s="4">
        <v>0</v>
      </c>
      <c r="N240" s="4">
        <v>0</v>
      </c>
      <c r="O240" s="4">
        <v>0</v>
      </c>
      <c r="P240" s="4">
        <v>0</v>
      </c>
      <c r="Q240" s="4">
        <v>395541</v>
      </c>
      <c r="R240" s="4">
        <v>8260197</v>
      </c>
      <c r="S240" s="4">
        <v>2095513</v>
      </c>
      <c r="T240" s="4">
        <v>12876727</v>
      </c>
      <c r="U240" s="4">
        <v>22890</v>
      </c>
      <c r="V240" s="4">
        <v>2500</v>
      </c>
      <c r="W240" s="4">
        <v>6582778</v>
      </c>
      <c r="X240">
        <v>56.3</v>
      </c>
      <c r="Y240" s="2">
        <v>3.1E-2</v>
      </c>
      <c r="Z240" s="2">
        <v>0.80400000000000005</v>
      </c>
      <c r="AA240" s="4">
        <v>2153072</v>
      </c>
      <c r="AB240" s="2">
        <v>0.16700000000000001</v>
      </c>
      <c r="AC240" s="4">
        <v>12899617</v>
      </c>
    </row>
    <row r="241" spans="1:29" x14ac:dyDescent="0.35">
      <c r="A241" t="s">
        <v>348</v>
      </c>
      <c r="B241" t="s">
        <v>30</v>
      </c>
      <c r="C241">
        <v>106040962</v>
      </c>
      <c r="D241" t="s">
        <v>114</v>
      </c>
      <c r="E241">
        <v>308</v>
      </c>
      <c r="F241" t="s">
        <v>32</v>
      </c>
      <c r="G241" s="1">
        <v>45931</v>
      </c>
      <c r="H241" s="1">
        <v>46022</v>
      </c>
      <c r="I241" t="s">
        <v>60</v>
      </c>
      <c r="J241" t="s">
        <v>39</v>
      </c>
      <c r="K241" s="4">
        <v>6301394</v>
      </c>
      <c r="L241" s="4">
        <v>280511211</v>
      </c>
      <c r="M241" s="4">
        <v>0</v>
      </c>
      <c r="N241" s="4">
        <v>4798858</v>
      </c>
      <c r="O241" s="4">
        <v>0</v>
      </c>
      <c r="P241" s="4">
        <v>16301235</v>
      </c>
      <c r="Q241" s="4">
        <v>26589106</v>
      </c>
      <c r="R241" s="4">
        <v>94795671</v>
      </c>
      <c r="S241" s="4">
        <v>13801748</v>
      </c>
      <c r="T241" s="4">
        <v>283631015</v>
      </c>
      <c r="U241" s="4">
        <v>2273382</v>
      </c>
      <c r="V241" s="4">
        <v>5260323</v>
      </c>
      <c r="W241" s="4">
        <v>28424304</v>
      </c>
      <c r="X241">
        <v>11</v>
      </c>
      <c r="Y241" s="2">
        <v>0.151</v>
      </c>
      <c r="Z241" s="2">
        <v>0.38300000000000001</v>
      </c>
      <c r="AA241" s="4">
        <v>10653509</v>
      </c>
      <c r="AB241" s="2">
        <v>3.6999999999999998E-2</v>
      </c>
      <c r="AC241" s="4">
        <v>285904397</v>
      </c>
    </row>
    <row r="242" spans="1:29" x14ac:dyDescent="0.35">
      <c r="A242" t="s">
        <v>349</v>
      </c>
      <c r="B242" t="s">
        <v>30</v>
      </c>
      <c r="C242">
        <v>106311000</v>
      </c>
      <c r="D242" t="s">
        <v>350</v>
      </c>
      <c r="E242">
        <v>418</v>
      </c>
      <c r="F242" t="s">
        <v>32</v>
      </c>
      <c r="G242" s="1">
        <v>45931</v>
      </c>
      <c r="H242" s="1">
        <v>46022</v>
      </c>
      <c r="I242" t="s">
        <v>60</v>
      </c>
      <c r="J242" t="s">
        <v>79</v>
      </c>
      <c r="K242" s="4">
        <v>11044703</v>
      </c>
      <c r="L242" s="4">
        <v>325166700</v>
      </c>
      <c r="M242" s="4">
        <v>0</v>
      </c>
      <c r="N242" s="4">
        <v>0</v>
      </c>
      <c r="O242" s="4">
        <v>0</v>
      </c>
      <c r="P242" s="4">
        <v>2476673</v>
      </c>
      <c r="Q242" s="4">
        <v>35138438</v>
      </c>
      <c r="R242" s="4">
        <v>56309417</v>
      </c>
      <c r="S242" s="4">
        <v>39038645</v>
      </c>
      <c r="T242" s="4">
        <v>324078472</v>
      </c>
      <c r="U242" s="4">
        <v>1423692</v>
      </c>
      <c r="V242" s="4">
        <v>7680404</v>
      </c>
      <c r="W242" s="4">
        <v>909828</v>
      </c>
      <c r="X242">
        <v>0.3</v>
      </c>
      <c r="Y242" s="2">
        <v>0.11600000000000001</v>
      </c>
      <c r="Z242" s="2">
        <v>0.29399999999999998</v>
      </c>
      <c r="AA242" s="4">
        <v>8015868</v>
      </c>
      <c r="AB242" s="2">
        <v>2.5000000000000001E-2</v>
      </c>
      <c r="AC242" s="4">
        <v>325502164</v>
      </c>
    </row>
    <row r="243" spans="1:29" x14ac:dyDescent="0.35">
      <c r="A243" t="s">
        <v>351</v>
      </c>
      <c r="B243" t="s">
        <v>30</v>
      </c>
      <c r="C243">
        <v>106310791</v>
      </c>
      <c r="D243" t="s">
        <v>350</v>
      </c>
      <c r="E243">
        <v>64</v>
      </c>
      <c r="F243" t="s">
        <v>32</v>
      </c>
      <c r="G243" s="1">
        <v>45931</v>
      </c>
      <c r="H243" s="1">
        <v>46022</v>
      </c>
      <c r="I243" t="s">
        <v>60</v>
      </c>
      <c r="J243" t="s">
        <v>79</v>
      </c>
      <c r="K243" s="4">
        <v>1685901</v>
      </c>
      <c r="L243" s="4">
        <v>49572952</v>
      </c>
      <c r="M243" s="4">
        <v>0</v>
      </c>
      <c r="N243" s="4">
        <v>0</v>
      </c>
      <c r="O243" s="4">
        <v>0</v>
      </c>
      <c r="P243" s="4">
        <v>0</v>
      </c>
      <c r="Q243" s="4">
        <v>5452276</v>
      </c>
      <c r="R243" s="4">
        <v>10186650</v>
      </c>
      <c r="S243" s="4">
        <v>6130391</v>
      </c>
      <c r="T243" s="4">
        <v>44652291</v>
      </c>
      <c r="U243" s="4">
        <v>297701</v>
      </c>
      <c r="V243" s="4">
        <v>834031</v>
      </c>
      <c r="W243" s="4">
        <v>506095</v>
      </c>
      <c r="X243">
        <v>1</v>
      </c>
      <c r="Y243" s="2">
        <v>0.122</v>
      </c>
      <c r="Z243" s="2">
        <v>0.36499999999999999</v>
      </c>
      <c r="AA243" s="4">
        <v>-3788929</v>
      </c>
      <c r="AB243" s="2">
        <v>-8.4000000000000005E-2</v>
      </c>
      <c r="AC243" s="4">
        <v>44949992</v>
      </c>
    </row>
    <row r="244" spans="1:29" x14ac:dyDescent="0.35">
      <c r="A244" t="s">
        <v>352</v>
      </c>
      <c r="B244" t="s">
        <v>30</v>
      </c>
      <c r="C244">
        <v>106340951</v>
      </c>
      <c r="D244" t="s">
        <v>172</v>
      </c>
      <c r="E244">
        <v>329</v>
      </c>
      <c r="F244" t="s">
        <v>32</v>
      </c>
      <c r="G244" s="1">
        <v>45931</v>
      </c>
      <c r="H244" s="1">
        <v>46022</v>
      </c>
      <c r="I244" t="s">
        <v>60</v>
      </c>
      <c r="J244" t="s">
        <v>79</v>
      </c>
      <c r="K244" s="4">
        <v>2230002</v>
      </c>
      <c r="L244" s="4">
        <v>95243049</v>
      </c>
      <c r="M244" s="4">
        <v>0</v>
      </c>
      <c r="N244" s="4">
        <v>0</v>
      </c>
      <c r="O244" s="4">
        <v>0</v>
      </c>
      <c r="P244" s="4">
        <v>1427181</v>
      </c>
      <c r="Q244" s="4">
        <v>26973508</v>
      </c>
      <c r="R244" s="4">
        <v>16260259</v>
      </c>
      <c r="S244" s="4">
        <v>12647431</v>
      </c>
      <c r="T244" s="4">
        <v>87029460</v>
      </c>
      <c r="U244" s="4">
        <v>583955</v>
      </c>
      <c r="V244" s="4">
        <v>1177965</v>
      </c>
      <c r="W244" s="4">
        <v>0</v>
      </c>
      <c r="X244">
        <v>0</v>
      </c>
      <c r="Y244" s="2">
        <v>0.32600000000000001</v>
      </c>
      <c r="Z244" s="2">
        <v>0.33200000000000002</v>
      </c>
      <c r="AA244" s="4">
        <v>-6451669</v>
      </c>
      <c r="AB244" s="2">
        <v>-7.3999999999999996E-2</v>
      </c>
      <c r="AC244" s="4">
        <v>87613415</v>
      </c>
    </row>
    <row r="245" spans="1:29" x14ac:dyDescent="0.35">
      <c r="A245" t="s">
        <v>353</v>
      </c>
      <c r="B245" t="s">
        <v>30</v>
      </c>
      <c r="C245">
        <v>106344017</v>
      </c>
      <c r="D245" t="s">
        <v>172</v>
      </c>
      <c r="E245">
        <v>73</v>
      </c>
      <c r="F245" t="s">
        <v>32</v>
      </c>
      <c r="G245" s="1">
        <v>45931</v>
      </c>
      <c r="H245" s="1">
        <v>46022</v>
      </c>
      <c r="I245" t="s">
        <v>60</v>
      </c>
      <c r="J245" t="s">
        <v>79</v>
      </c>
      <c r="K245" s="4">
        <v>370476</v>
      </c>
      <c r="L245" s="4">
        <v>14176595</v>
      </c>
      <c r="M245" s="4">
        <v>0</v>
      </c>
      <c r="N245" s="4">
        <v>0</v>
      </c>
      <c r="O245" s="4">
        <v>0</v>
      </c>
      <c r="P245" s="4">
        <v>1112665</v>
      </c>
      <c r="Q245" s="4">
        <v>449760</v>
      </c>
      <c r="R245" s="4">
        <v>1301767</v>
      </c>
      <c r="S245" s="4">
        <v>1156876</v>
      </c>
      <c r="T245" s="4">
        <v>12255214</v>
      </c>
      <c r="U245" s="4">
        <v>25852</v>
      </c>
      <c r="V245" s="4">
        <v>-79093</v>
      </c>
      <c r="W245" s="4">
        <v>0</v>
      </c>
      <c r="X245">
        <v>0</v>
      </c>
      <c r="Y245" s="2">
        <v>0.127</v>
      </c>
      <c r="Z245" s="2">
        <v>0.20100000000000001</v>
      </c>
      <c r="AA245" s="4">
        <v>-1974622</v>
      </c>
      <c r="AB245" s="2">
        <v>-0.161</v>
      </c>
      <c r="AC245" s="4">
        <v>12281066</v>
      </c>
    </row>
    <row r="246" spans="1:29" x14ac:dyDescent="0.35">
      <c r="A246" t="s">
        <v>354</v>
      </c>
      <c r="B246" t="s">
        <v>30</v>
      </c>
      <c r="C246">
        <v>106340950</v>
      </c>
      <c r="D246" t="s">
        <v>172</v>
      </c>
      <c r="E246">
        <v>384</v>
      </c>
      <c r="F246" t="s">
        <v>32</v>
      </c>
      <c r="G246" s="1">
        <v>45931</v>
      </c>
      <c r="H246" s="1">
        <v>46022</v>
      </c>
      <c r="I246" t="s">
        <v>60</v>
      </c>
      <c r="J246" t="s">
        <v>79</v>
      </c>
      <c r="K246" s="4">
        <v>5141980</v>
      </c>
      <c r="L246" s="4">
        <v>202992708</v>
      </c>
      <c r="M246" s="4">
        <v>0</v>
      </c>
      <c r="N246" s="4">
        <v>417954</v>
      </c>
      <c r="O246" s="4">
        <v>0</v>
      </c>
      <c r="P246" s="4">
        <v>3038805</v>
      </c>
      <c r="Q246" s="4">
        <v>36457105</v>
      </c>
      <c r="R246" s="4">
        <v>36144560</v>
      </c>
      <c r="S246" s="4">
        <v>38359574</v>
      </c>
      <c r="T246" s="4">
        <v>195789453</v>
      </c>
      <c r="U246" s="4">
        <v>2728904</v>
      </c>
      <c r="V246" s="4">
        <v>2711858</v>
      </c>
      <c r="W246" s="4">
        <v>0</v>
      </c>
      <c r="X246">
        <v>0.2</v>
      </c>
      <c r="Y246" s="2">
        <v>0.20200000000000001</v>
      </c>
      <c r="Z246" s="2">
        <v>0.38100000000000001</v>
      </c>
      <c r="AA246" s="4">
        <v>-1762493</v>
      </c>
      <c r="AB246" s="2">
        <v>-8.9999999999999993E-3</v>
      </c>
      <c r="AC246" s="4">
        <v>198518357</v>
      </c>
    </row>
    <row r="247" spans="1:29" x14ac:dyDescent="0.35">
      <c r="A247" t="s">
        <v>355</v>
      </c>
      <c r="B247" t="s">
        <v>30</v>
      </c>
      <c r="C247">
        <v>106341051</v>
      </c>
      <c r="D247" t="s">
        <v>172</v>
      </c>
      <c r="E247">
        <v>523</v>
      </c>
      <c r="F247" t="s">
        <v>32</v>
      </c>
      <c r="G247" s="1">
        <v>45931</v>
      </c>
      <c r="H247" s="1">
        <v>46022</v>
      </c>
      <c r="I247" t="s">
        <v>60</v>
      </c>
      <c r="J247" t="s">
        <v>79</v>
      </c>
      <c r="K247" s="4">
        <v>15089418</v>
      </c>
      <c r="L247" s="4">
        <v>556480126</v>
      </c>
      <c r="M247" s="4">
        <v>0</v>
      </c>
      <c r="N247" s="4">
        <v>0</v>
      </c>
      <c r="O247" s="4">
        <v>929195</v>
      </c>
      <c r="P247" s="4">
        <v>0</v>
      </c>
      <c r="Q247" s="4">
        <v>43948768</v>
      </c>
      <c r="R247" s="4">
        <v>77285690</v>
      </c>
      <c r="S247" s="4">
        <v>50124770</v>
      </c>
      <c r="T247" s="4">
        <v>455852599</v>
      </c>
      <c r="U247" s="4">
        <v>17474491</v>
      </c>
      <c r="V247" s="4">
        <v>9744504</v>
      </c>
      <c r="W247" s="4">
        <v>184834232</v>
      </c>
      <c r="X247">
        <v>31.2</v>
      </c>
      <c r="Y247" s="2">
        <v>9.6000000000000002E-2</v>
      </c>
      <c r="Z247" s="2">
        <v>0.27900000000000003</v>
      </c>
      <c r="AA247" s="4">
        <v>-73408532</v>
      </c>
      <c r="AB247" s="2">
        <v>-0.155</v>
      </c>
      <c r="AC247" s="4">
        <v>473327090</v>
      </c>
    </row>
    <row r="248" spans="1:29" x14ac:dyDescent="0.35">
      <c r="A248" t="s">
        <v>356</v>
      </c>
      <c r="B248" t="s">
        <v>30</v>
      </c>
      <c r="C248">
        <v>106571086</v>
      </c>
      <c r="D248" t="s">
        <v>357</v>
      </c>
      <c r="E248">
        <v>105</v>
      </c>
      <c r="F248" t="s">
        <v>32</v>
      </c>
      <c r="G248" s="1">
        <v>45931</v>
      </c>
      <c r="H248" s="1">
        <v>46022</v>
      </c>
      <c r="I248" t="s">
        <v>60</v>
      </c>
      <c r="J248" t="s">
        <v>79</v>
      </c>
      <c r="K248" s="4">
        <v>1977450</v>
      </c>
      <c r="L248" s="4">
        <v>54649037</v>
      </c>
      <c r="M248" s="4">
        <v>0</v>
      </c>
      <c r="N248" s="4">
        <v>0</v>
      </c>
      <c r="O248" s="4">
        <v>0</v>
      </c>
      <c r="P248" s="4">
        <v>2529170</v>
      </c>
      <c r="Q248" s="4">
        <v>5549021</v>
      </c>
      <c r="R248" s="4">
        <v>9408194</v>
      </c>
      <c r="S248" s="4">
        <v>8214194</v>
      </c>
      <c r="T248" s="4">
        <v>53990299</v>
      </c>
      <c r="U248" s="4">
        <v>337082</v>
      </c>
      <c r="V248" s="4">
        <v>1068432</v>
      </c>
      <c r="W248" s="4">
        <v>0</v>
      </c>
      <c r="X248">
        <v>0</v>
      </c>
      <c r="Y248" s="2">
        <v>0.15</v>
      </c>
      <c r="Z248" s="2">
        <v>0.32600000000000001</v>
      </c>
      <c r="AA248" s="4">
        <v>746776</v>
      </c>
      <c r="AB248" s="2">
        <v>1.4E-2</v>
      </c>
      <c r="AC248" s="4">
        <v>54327381</v>
      </c>
    </row>
    <row r="249" spans="1:29" x14ac:dyDescent="0.35">
      <c r="A249" t="s">
        <v>358</v>
      </c>
      <c r="B249" t="s">
        <v>30</v>
      </c>
      <c r="C249">
        <v>106574010</v>
      </c>
      <c r="D249" t="s">
        <v>357</v>
      </c>
      <c r="E249">
        <v>57</v>
      </c>
      <c r="F249" t="s">
        <v>32</v>
      </c>
      <c r="G249" s="1">
        <v>45931</v>
      </c>
      <c r="H249" s="1">
        <v>46022</v>
      </c>
      <c r="I249" t="s">
        <v>60</v>
      </c>
      <c r="J249" t="s">
        <v>79</v>
      </c>
      <c r="K249" s="4">
        <v>2005742</v>
      </c>
      <c r="L249" s="4">
        <v>52062225</v>
      </c>
      <c r="M249" s="4">
        <v>0</v>
      </c>
      <c r="N249" s="4">
        <v>0</v>
      </c>
      <c r="O249" s="4">
        <v>0</v>
      </c>
      <c r="P249" s="4">
        <v>0</v>
      </c>
      <c r="Q249" s="4">
        <v>6656794</v>
      </c>
      <c r="R249" s="4">
        <v>5928120</v>
      </c>
      <c r="S249" s="4">
        <v>3462842</v>
      </c>
      <c r="T249" s="4">
        <v>52776785</v>
      </c>
      <c r="U249" s="4">
        <v>314746</v>
      </c>
      <c r="V249" s="4">
        <v>2747220</v>
      </c>
      <c r="W249" s="4">
        <v>75981</v>
      </c>
      <c r="X249">
        <v>0.1</v>
      </c>
      <c r="Y249" s="2">
        <v>0.126</v>
      </c>
      <c r="Z249" s="2">
        <v>0.17799999999999999</v>
      </c>
      <c r="AA249" s="4">
        <v>3776526</v>
      </c>
      <c r="AB249" s="2">
        <v>7.0999999999999994E-2</v>
      </c>
      <c r="AC249" s="4">
        <v>53091531</v>
      </c>
    </row>
    <row r="250" spans="1:29" x14ac:dyDescent="0.35">
      <c r="A250" t="s">
        <v>359</v>
      </c>
      <c r="B250" t="s">
        <v>30</v>
      </c>
      <c r="C250">
        <v>106481094</v>
      </c>
      <c r="D250" t="s">
        <v>360</v>
      </c>
      <c r="E250">
        <v>106</v>
      </c>
      <c r="F250" t="s">
        <v>32</v>
      </c>
      <c r="G250" s="1">
        <v>45931</v>
      </c>
      <c r="H250" s="1">
        <v>46022</v>
      </c>
      <c r="I250" t="s">
        <v>60</v>
      </c>
      <c r="J250" t="s">
        <v>103</v>
      </c>
      <c r="K250" s="4">
        <v>1885070</v>
      </c>
      <c r="L250" s="4">
        <v>60160739</v>
      </c>
      <c r="M250" s="4">
        <v>0</v>
      </c>
      <c r="N250" s="4">
        <v>0</v>
      </c>
      <c r="O250" s="4">
        <v>0</v>
      </c>
      <c r="P250" s="4">
        <v>0</v>
      </c>
      <c r="Q250" s="4">
        <v>11277833</v>
      </c>
      <c r="R250" s="4">
        <v>8021503</v>
      </c>
      <c r="S250" s="4">
        <v>4566449</v>
      </c>
      <c r="T250" s="4">
        <v>40049025</v>
      </c>
      <c r="U250" s="4">
        <v>130385</v>
      </c>
      <c r="V250" s="4">
        <v>3627728</v>
      </c>
      <c r="W250" s="4">
        <v>175976</v>
      </c>
      <c r="X250">
        <v>0.3</v>
      </c>
      <c r="Y250" s="2">
        <v>0.28199999999999997</v>
      </c>
      <c r="Z250" s="2">
        <v>0.314</v>
      </c>
      <c r="AA250" s="4">
        <v>-16353601</v>
      </c>
      <c r="AB250" s="2">
        <v>-0.40699999999999997</v>
      </c>
      <c r="AC250" s="4">
        <v>40179410</v>
      </c>
    </row>
    <row r="251" spans="1:29" x14ac:dyDescent="0.35">
      <c r="A251" t="s">
        <v>361</v>
      </c>
      <c r="B251" t="s">
        <v>30</v>
      </c>
      <c r="C251">
        <v>106481015</v>
      </c>
      <c r="D251" t="s">
        <v>360</v>
      </c>
      <c r="E251">
        <v>61</v>
      </c>
      <c r="F251" t="s">
        <v>32</v>
      </c>
      <c r="G251" s="1">
        <v>45931</v>
      </c>
      <c r="H251" s="1">
        <v>46022</v>
      </c>
      <c r="I251" t="s">
        <v>60</v>
      </c>
      <c r="J251" t="s">
        <v>103</v>
      </c>
      <c r="K251" s="4">
        <v>0</v>
      </c>
      <c r="L251" s="4">
        <v>10166745</v>
      </c>
      <c r="M251" s="4">
        <v>0</v>
      </c>
      <c r="N251" s="4">
        <v>0</v>
      </c>
      <c r="O251" s="4">
        <v>0</v>
      </c>
      <c r="P251" s="4">
        <v>2462226</v>
      </c>
      <c r="Q251" s="4">
        <v>1251862</v>
      </c>
      <c r="R251" s="4">
        <v>1116197</v>
      </c>
      <c r="S251" s="4">
        <v>586710</v>
      </c>
      <c r="T251" s="4">
        <v>10478101</v>
      </c>
      <c r="U251" s="4">
        <v>272300</v>
      </c>
      <c r="V251" s="4">
        <v>0</v>
      </c>
      <c r="W251" s="4">
        <v>0</v>
      </c>
      <c r="X251">
        <v>0</v>
      </c>
      <c r="Y251" s="2">
        <v>0.35399999999999998</v>
      </c>
      <c r="Z251" s="2">
        <v>0.16300000000000001</v>
      </c>
      <c r="AA251" s="4">
        <v>583656</v>
      </c>
      <c r="AB251" s="2">
        <v>5.3999999999999999E-2</v>
      </c>
      <c r="AC251" s="4">
        <v>10750401</v>
      </c>
    </row>
    <row r="252" spans="1:29" x14ac:dyDescent="0.35">
      <c r="A252" t="s">
        <v>362</v>
      </c>
      <c r="B252" t="s">
        <v>30</v>
      </c>
      <c r="C252">
        <v>106481357</v>
      </c>
      <c r="D252" t="s">
        <v>360</v>
      </c>
      <c r="E252">
        <v>204</v>
      </c>
      <c r="F252" t="s">
        <v>32</v>
      </c>
      <c r="G252" s="1">
        <v>45931</v>
      </c>
      <c r="H252" s="1">
        <v>46022</v>
      </c>
      <c r="I252" t="s">
        <v>60</v>
      </c>
      <c r="J252" t="s">
        <v>103</v>
      </c>
      <c r="K252" s="4">
        <v>5945567</v>
      </c>
      <c r="L252" s="4">
        <v>228327349</v>
      </c>
      <c r="M252" s="4">
        <v>840547</v>
      </c>
      <c r="N252" s="4">
        <v>311594413</v>
      </c>
      <c r="O252" s="4">
        <v>0</v>
      </c>
      <c r="P252" s="4">
        <v>11959816</v>
      </c>
      <c r="Q252" s="4">
        <v>59121218</v>
      </c>
      <c r="R252" s="4">
        <v>40242882</v>
      </c>
      <c r="S252" s="4">
        <v>7856049</v>
      </c>
      <c r="T252" s="4">
        <v>208516577</v>
      </c>
      <c r="U252" s="4">
        <v>11018628</v>
      </c>
      <c r="V252" s="4">
        <v>3330812</v>
      </c>
      <c r="W252" s="4">
        <v>30893275</v>
      </c>
      <c r="X252">
        <v>140.5</v>
      </c>
      <c r="Y252" s="2">
        <v>0.34100000000000003</v>
      </c>
      <c r="Z252" s="2">
        <v>0.23100000000000001</v>
      </c>
      <c r="AA252" s="4">
        <v>-5461332</v>
      </c>
      <c r="AB252" s="2">
        <v>-2.5000000000000001E-2</v>
      </c>
      <c r="AC252" s="4">
        <v>219535205</v>
      </c>
    </row>
    <row r="253" spans="1:29" x14ac:dyDescent="0.35">
      <c r="A253" t="s">
        <v>363</v>
      </c>
      <c r="B253" t="s">
        <v>30</v>
      </c>
      <c r="C253">
        <v>106494106</v>
      </c>
      <c r="D253" t="s">
        <v>102</v>
      </c>
      <c r="E253">
        <v>124</v>
      </c>
      <c r="F253" t="s">
        <v>32</v>
      </c>
      <c r="G253" s="1">
        <v>45931</v>
      </c>
      <c r="H253" s="1">
        <v>46022</v>
      </c>
      <c r="I253" t="s">
        <v>60</v>
      </c>
      <c r="J253" t="s">
        <v>103</v>
      </c>
      <c r="K253" s="4">
        <v>5759710</v>
      </c>
      <c r="L253" s="4">
        <v>124364983</v>
      </c>
      <c r="M253" s="4">
        <v>0</v>
      </c>
      <c r="N253" s="4">
        <v>0</v>
      </c>
      <c r="O253" s="4">
        <v>0</v>
      </c>
      <c r="P253" s="4">
        <v>1352633</v>
      </c>
      <c r="Q253" s="4">
        <v>18211418</v>
      </c>
      <c r="R253" s="4">
        <v>24892914</v>
      </c>
      <c r="S253" s="4">
        <v>9494164</v>
      </c>
      <c r="T253" s="4">
        <v>130191820</v>
      </c>
      <c r="U253" s="4">
        <v>4525914</v>
      </c>
      <c r="V253" s="4">
        <v>292159</v>
      </c>
      <c r="W253" s="4">
        <v>141</v>
      </c>
      <c r="X253">
        <v>0</v>
      </c>
      <c r="Y253" s="2">
        <v>0.15</v>
      </c>
      <c r="Z253" s="2">
        <v>0.26400000000000001</v>
      </c>
      <c r="AA253" s="4">
        <v>10644910</v>
      </c>
      <c r="AB253" s="2">
        <v>7.9000000000000001E-2</v>
      </c>
      <c r="AC253" s="4">
        <v>134717734</v>
      </c>
    </row>
    <row r="254" spans="1:29" x14ac:dyDescent="0.35">
      <c r="A254" t="s">
        <v>364</v>
      </c>
      <c r="B254" t="s">
        <v>30</v>
      </c>
      <c r="C254">
        <v>106214034</v>
      </c>
      <c r="D254" t="s">
        <v>240</v>
      </c>
      <c r="E254">
        <v>47</v>
      </c>
      <c r="F254" t="s">
        <v>32</v>
      </c>
      <c r="G254" s="1">
        <v>45931</v>
      </c>
      <c r="H254" s="1">
        <v>46022</v>
      </c>
      <c r="I254" t="s">
        <v>60</v>
      </c>
      <c r="J254" t="s">
        <v>182</v>
      </c>
      <c r="K254" s="4">
        <v>1049870</v>
      </c>
      <c r="L254" s="4">
        <v>30411685</v>
      </c>
      <c r="M254" s="4">
        <v>0</v>
      </c>
      <c r="N254" s="4">
        <v>0</v>
      </c>
      <c r="O254" s="4">
        <v>0</v>
      </c>
      <c r="P254" s="4">
        <v>169932</v>
      </c>
      <c r="Q254" s="4">
        <v>2817377</v>
      </c>
      <c r="R254" s="4">
        <v>9920120</v>
      </c>
      <c r="S254" s="4">
        <v>0</v>
      </c>
      <c r="T254" s="4">
        <v>28505793</v>
      </c>
      <c r="U254" s="4">
        <v>100344</v>
      </c>
      <c r="V254" s="4">
        <v>1522137</v>
      </c>
      <c r="W254" s="4">
        <v>225</v>
      </c>
      <c r="X254">
        <v>0</v>
      </c>
      <c r="Y254" s="2">
        <v>0.105</v>
      </c>
      <c r="Z254" s="2">
        <v>0.34799999999999998</v>
      </c>
      <c r="AA254" s="4">
        <v>-283411</v>
      </c>
      <c r="AB254" s="2">
        <v>-0.01</v>
      </c>
      <c r="AC254" s="4">
        <v>28606137</v>
      </c>
    </row>
    <row r="255" spans="1:29" x14ac:dyDescent="0.35">
      <c r="A255" t="s">
        <v>365</v>
      </c>
      <c r="B255" t="s">
        <v>30</v>
      </c>
      <c r="C255">
        <v>106384202</v>
      </c>
      <c r="D255" t="s">
        <v>198</v>
      </c>
      <c r="E255">
        <v>120</v>
      </c>
      <c r="F255" t="s">
        <v>32</v>
      </c>
      <c r="G255" s="1">
        <v>45931</v>
      </c>
      <c r="H255" s="1">
        <v>46022</v>
      </c>
      <c r="I255" t="s">
        <v>60</v>
      </c>
      <c r="J255" t="s">
        <v>182</v>
      </c>
      <c r="K255" s="4">
        <v>6627535</v>
      </c>
      <c r="L255" s="4">
        <v>71105426</v>
      </c>
      <c r="M255" s="4">
        <v>0</v>
      </c>
      <c r="N255" s="4">
        <v>0</v>
      </c>
      <c r="O255" s="4">
        <v>0</v>
      </c>
      <c r="P255" s="4">
        <v>1195000</v>
      </c>
      <c r="Q255" s="4">
        <v>12272929</v>
      </c>
      <c r="R255" s="4">
        <v>8476731</v>
      </c>
      <c r="S255" s="4">
        <v>5101535</v>
      </c>
      <c r="T255" s="4">
        <v>52090062</v>
      </c>
      <c r="U255" s="4">
        <v>468583</v>
      </c>
      <c r="V255" s="4">
        <v>2950431</v>
      </c>
      <c r="W255" s="4">
        <v>400</v>
      </c>
      <c r="X255">
        <v>0</v>
      </c>
      <c r="Y255" s="2">
        <v>0.25900000000000001</v>
      </c>
      <c r="Z255" s="2">
        <v>0.26100000000000001</v>
      </c>
      <c r="AA255" s="4">
        <v>-15596350</v>
      </c>
      <c r="AB255" s="2">
        <v>-0.29699999999999999</v>
      </c>
      <c r="AC255" s="4">
        <v>52558645</v>
      </c>
    </row>
    <row r="256" spans="1:29" x14ac:dyDescent="0.35">
      <c r="A256" t="s">
        <v>366</v>
      </c>
      <c r="B256" t="s">
        <v>30</v>
      </c>
      <c r="C256">
        <v>106380965</v>
      </c>
      <c r="D256" t="s">
        <v>198</v>
      </c>
      <c r="E256">
        <v>267</v>
      </c>
      <c r="F256" t="s">
        <v>32</v>
      </c>
      <c r="G256" s="1">
        <v>45931</v>
      </c>
      <c r="H256" s="1">
        <v>46022</v>
      </c>
      <c r="I256" t="s">
        <v>60</v>
      </c>
      <c r="J256" t="s">
        <v>182</v>
      </c>
      <c r="K256" s="4">
        <v>812532</v>
      </c>
      <c r="L256" s="4">
        <v>92967102</v>
      </c>
      <c r="M256" s="4">
        <v>0</v>
      </c>
      <c r="N256" s="4">
        <v>0</v>
      </c>
      <c r="O256" s="4">
        <v>0</v>
      </c>
      <c r="P256" s="4">
        <v>1499540</v>
      </c>
      <c r="Q256" s="4">
        <v>1826207</v>
      </c>
      <c r="R256" s="4">
        <v>12523606</v>
      </c>
      <c r="S256" s="4">
        <v>8227410</v>
      </c>
      <c r="T256" s="4">
        <v>50411647</v>
      </c>
      <c r="U256" s="4">
        <v>2539444</v>
      </c>
      <c r="V256" s="4">
        <v>1950453</v>
      </c>
      <c r="W256" s="4">
        <v>0</v>
      </c>
      <c r="X256">
        <v>0</v>
      </c>
      <c r="Y256" s="2">
        <v>6.6000000000000003E-2</v>
      </c>
      <c r="Z256" s="2">
        <v>0.41199999999999998</v>
      </c>
      <c r="AA256" s="4">
        <v>-38065558</v>
      </c>
      <c r="AB256" s="2">
        <v>-0.71899999999999997</v>
      </c>
      <c r="AC256" s="4">
        <v>52951091</v>
      </c>
    </row>
    <row r="257" spans="1:29" x14ac:dyDescent="0.35">
      <c r="A257" t="s">
        <v>367</v>
      </c>
      <c r="B257" t="s">
        <v>30</v>
      </c>
      <c r="C257">
        <v>106380960</v>
      </c>
      <c r="D257" t="s">
        <v>198</v>
      </c>
      <c r="E257">
        <v>277</v>
      </c>
      <c r="F257" t="s">
        <v>32</v>
      </c>
      <c r="G257" s="1">
        <v>45931</v>
      </c>
      <c r="H257" s="1">
        <v>46022</v>
      </c>
      <c r="I257" t="s">
        <v>60</v>
      </c>
      <c r="J257" t="s">
        <v>182</v>
      </c>
      <c r="K257" s="4">
        <v>930270</v>
      </c>
      <c r="L257" s="4">
        <v>68466813</v>
      </c>
      <c r="M257" s="4">
        <v>0</v>
      </c>
      <c r="N257" s="4">
        <v>0</v>
      </c>
      <c r="O257" s="4">
        <v>0</v>
      </c>
      <c r="P257" s="4">
        <v>4220087</v>
      </c>
      <c r="Q257" s="4">
        <v>6981007</v>
      </c>
      <c r="R257" s="4">
        <v>3758786</v>
      </c>
      <c r="S257" s="4">
        <v>2655557</v>
      </c>
      <c r="T257" s="4">
        <v>42221343</v>
      </c>
      <c r="U257" s="4">
        <v>479057</v>
      </c>
      <c r="V257" s="4">
        <v>462056</v>
      </c>
      <c r="W257" s="4">
        <v>0</v>
      </c>
      <c r="X257">
        <v>0</v>
      </c>
      <c r="Y257" s="2">
        <v>0.26500000000000001</v>
      </c>
      <c r="Z257" s="2">
        <v>0.152</v>
      </c>
      <c r="AA257" s="4">
        <v>-25304357</v>
      </c>
      <c r="AB257" s="2">
        <v>-0.59299999999999997</v>
      </c>
      <c r="AC257" s="4">
        <v>42700400</v>
      </c>
    </row>
    <row r="258" spans="1:29" x14ac:dyDescent="0.35">
      <c r="A258" t="s">
        <v>368</v>
      </c>
      <c r="B258" t="s">
        <v>30</v>
      </c>
      <c r="C258">
        <v>106382715</v>
      </c>
      <c r="D258" t="s">
        <v>198</v>
      </c>
      <c r="E258">
        <v>88</v>
      </c>
      <c r="F258" t="s">
        <v>32</v>
      </c>
      <c r="G258" s="1">
        <v>45931</v>
      </c>
      <c r="H258" s="1">
        <v>46022</v>
      </c>
      <c r="I258" t="s">
        <v>60</v>
      </c>
      <c r="J258" t="s">
        <v>182</v>
      </c>
      <c r="K258" s="4">
        <v>2338266</v>
      </c>
      <c r="L258" s="4">
        <v>42963953</v>
      </c>
      <c r="M258" s="4">
        <v>0</v>
      </c>
      <c r="N258" s="4">
        <v>31793293</v>
      </c>
      <c r="O258" s="4">
        <v>0</v>
      </c>
      <c r="P258" s="4">
        <v>16123</v>
      </c>
      <c r="Q258" s="4">
        <v>2922434</v>
      </c>
      <c r="R258" s="4">
        <v>1985629</v>
      </c>
      <c r="S258" s="4">
        <v>15131437</v>
      </c>
      <c r="T258" s="4">
        <v>25198358</v>
      </c>
      <c r="U258" s="4">
        <v>8886618</v>
      </c>
      <c r="V258" s="4">
        <v>323874</v>
      </c>
      <c r="W258" s="4">
        <v>0</v>
      </c>
      <c r="X258">
        <v>71.2</v>
      </c>
      <c r="Y258" s="2">
        <v>0.11700000000000001</v>
      </c>
      <c r="Z258" s="2">
        <v>0.67900000000000005</v>
      </c>
      <c r="AA258" s="4">
        <v>-8555103</v>
      </c>
      <c r="AB258" s="2">
        <v>-0.251</v>
      </c>
      <c r="AC258" s="4">
        <v>34084976</v>
      </c>
    </row>
    <row r="259" spans="1:29" x14ac:dyDescent="0.35">
      <c r="A259" t="s">
        <v>369</v>
      </c>
      <c r="B259" t="s">
        <v>30</v>
      </c>
      <c r="C259">
        <v>106384176</v>
      </c>
      <c r="D259" t="s">
        <v>198</v>
      </c>
      <c r="E259">
        <v>474</v>
      </c>
      <c r="F259" t="s">
        <v>32</v>
      </c>
      <c r="G259" s="1">
        <v>45931</v>
      </c>
      <c r="H259" s="1">
        <v>46022</v>
      </c>
      <c r="I259" t="s">
        <v>60</v>
      </c>
      <c r="J259" t="s">
        <v>182</v>
      </c>
      <c r="K259" s="4">
        <v>32248724</v>
      </c>
      <c r="L259" s="4">
        <v>404575231</v>
      </c>
      <c r="M259" s="4">
        <v>0</v>
      </c>
      <c r="N259" s="4">
        <v>0</v>
      </c>
      <c r="O259" s="4">
        <v>17357470</v>
      </c>
      <c r="P259" s="4">
        <v>9151309</v>
      </c>
      <c r="Q259" s="4">
        <v>44791742</v>
      </c>
      <c r="R259" s="4">
        <v>63535628</v>
      </c>
      <c r="S259" s="4">
        <v>33130589</v>
      </c>
      <c r="T259" s="4">
        <v>419747619</v>
      </c>
      <c r="U259" s="4">
        <v>6793124</v>
      </c>
      <c r="V259" s="4">
        <v>18772058</v>
      </c>
      <c r="W259" s="4">
        <v>216319164</v>
      </c>
      <c r="X259">
        <v>57.1</v>
      </c>
      <c r="Y259" s="2">
        <v>0.129</v>
      </c>
      <c r="Z259" s="2">
        <v>0.23</v>
      </c>
      <c r="AA259" s="4">
        <v>40737570</v>
      </c>
      <c r="AB259" s="2">
        <v>9.6000000000000002E-2</v>
      </c>
      <c r="AC259" s="4">
        <v>426540743</v>
      </c>
    </row>
    <row r="260" spans="1:29" x14ac:dyDescent="0.35">
      <c r="A260" t="s">
        <v>370</v>
      </c>
      <c r="B260" t="s">
        <v>30</v>
      </c>
      <c r="C260">
        <v>106410852</v>
      </c>
      <c r="D260" t="s">
        <v>181</v>
      </c>
      <c r="E260">
        <v>301</v>
      </c>
      <c r="F260" t="s">
        <v>32</v>
      </c>
      <c r="G260" s="1">
        <v>45931</v>
      </c>
      <c r="H260" s="1">
        <v>46022</v>
      </c>
      <c r="I260" t="s">
        <v>60</v>
      </c>
      <c r="J260" t="s">
        <v>182</v>
      </c>
      <c r="K260" s="4">
        <v>9899013</v>
      </c>
      <c r="L260" s="4">
        <v>226326791</v>
      </c>
      <c r="M260" s="4">
        <v>0</v>
      </c>
      <c r="N260" s="4">
        <v>0</v>
      </c>
      <c r="O260" s="4">
        <v>0</v>
      </c>
      <c r="P260" s="4">
        <v>286079</v>
      </c>
      <c r="Q260" s="4">
        <v>10666897</v>
      </c>
      <c r="R260" s="4">
        <v>35481153</v>
      </c>
      <c r="S260" s="4">
        <v>22864737</v>
      </c>
      <c r="T260" s="4">
        <v>260729594</v>
      </c>
      <c r="U260" s="4">
        <v>1228418</v>
      </c>
      <c r="V260" s="4">
        <v>7593550</v>
      </c>
      <c r="W260" s="4">
        <v>1258881</v>
      </c>
      <c r="X260">
        <v>0.5</v>
      </c>
      <c r="Y260" s="2">
        <v>4.2000000000000003E-2</v>
      </c>
      <c r="Z260" s="2">
        <v>0.224</v>
      </c>
      <c r="AA260" s="4">
        <v>43224771</v>
      </c>
      <c r="AB260" s="2">
        <v>0.16500000000000001</v>
      </c>
      <c r="AC260" s="4">
        <v>261958012</v>
      </c>
    </row>
    <row r="261" spans="1:29" x14ac:dyDescent="0.35">
      <c r="A261" t="s">
        <v>371</v>
      </c>
      <c r="B261" t="s">
        <v>30</v>
      </c>
      <c r="C261">
        <v>106410891</v>
      </c>
      <c r="D261" t="s">
        <v>181</v>
      </c>
      <c r="E261">
        <v>208</v>
      </c>
      <c r="F261" t="s">
        <v>32</v>
      </c>
      <c r="G261" s="1">
        <v>45931</v>
      </c>
      <c r="H261" s="1">
        <v>46022</v>
      </c>
      <c r="I261" t="s">
        <v>60</v>
      </c>
      <c r="J261" t="s">
        <v>182</v>
      </c>
      <c r="K261" s="4">
        <v>4681431</v>
      </c>
      <c r="L261" s="4">
        <v>81271273</v>
      </c>
      <c r="M261" s="4">
        <v>0</v>
      </c>
      <c r="N261" s="4">
        <v>85503386</v>
      </c>
      <c r="O261" s="4">
        <v>0</v>
      </c>
      <c r="P261" s="4">
        <v>116381</v>
      </c>
      <c r="Q261" s="4">
        <v>1146634</v>
      </c>
      <c r="R261" s="4">
        <v>22316873</v>
      </c>
      <c r="S261" s="4">
        <v>5043809</v>
      </c>
      <c r="T261" s="4">
        <v>76435188</v>
      </c>
      <c r="U261" s="4">
        <v>255128</v>
      </c>
      <c r="V261" s="4">
        <v>6680984</v>
      </c>
      <c r="W261" s="4">
        <v>7658269</v>
      </c>
      <c r="X261">
        <v>110.7</v>
      </c>
      <c r="Y261" s="2">
        <v>1.7000000000000001E-2</v>
      </c>
      <c r="Z261" s="2">
        <v>0.35799999999999998</v>
      </c>
      <c r="AA261" s="4">
        <v>2100027</v>
      </c>
      <c r="AB261" s="2">
        <v>2.7E-2</v>
      </c>
      <c r="AC261" s="4">
        <v>76690316</v>
      </c>
    </row>
    <row r="262" spans="1:29" x14ac:dyDescent="0.35">
      <c r="A262" t="s">
        <v>372</v>
      </c>
      <c r="B262" t="s">
        <v>30</v>
      </c>
      <c r="C262">
        <v>106014233</v>
      </c>
      <c r="D262" t="s">
        <v>201</v>
      </c>
      <c r="E262">
        <v>130</v>
      </c>
      <c r="F262" t="s">
        <v>32</v>
      </c>
      <c r="G262" s="1">
        <v>45931</v>
      </c>
      <c r="H262" s="1">
        <v>46022</v>
      </c>
      <c r="I262" t="s">
        <v>60</v>
      </c>
      <c r="J262" t="s">
        <v>202</v>
      </c>
      <c r="K262" s="4">
        <v>4496098</v>
      </c>
      <c r="L262" s="4">
        <v>125641915</v>
      </c>
      <c r="M262" s="4">
        <v>0</v>
      </c>
      <c r="N262" s="4">
        <v>0</v>
      </c>
      <c r="O262" s="4">
        <v>0</v>
      </c>
      <c r="P262" s="4">
        <v>391389</v>
      </c>
      <c r="Q262" s="4">
        <v>22422554</v>
      </c>
      <c r="R262" s="4">
        <v>19651381</v>
      </c>
      <c r="S262" s="4">
        <v>6950319</v>
      </c>
      <c r="T262" s="4">
        <v>115703585</v>
      </c>
      <c r="U262" s="4">
        <v>2849578</v>
      </c>
      <c r="V262" s="4">
        <v>4636083</v>
      </c>
      <c r="W262" s="4">
        <v>3421</v>
      </c>
      <c r="X262">
        <v>0</v>
      </c>
      <c r="Y262" s="2">
        <v>0.19700000000000001</v>
      </c>
      <c r="Z262" s="2">
        <v>0.23</v>
      </c>
      <c r="AA262" s="4">
        <v>-2452669</v>
      </c>
      <c r="AB262" s="2">
        <v>-2.1000000000000001E-2</v>
      </c>
      <c r="AC262" s="4">
        <v>118553163</v>
      </c>
    </row>
    <row r="263" spans="1:29" x14ac:dyDescent="0.35">
      <c r="A263" t="s">
        <v>373</v>
      </c>
      <c r="B263" t="s">
        <v>30</v>
      </c>
      <c r="C263">
        <v>106013687</v>
      </c>
      <c r="D263" t="s">
        <v>201</v>
      </c>
      <c r="E263">
        <v>24</v>
      </c>
      <c r="F263" t="s">
        <v>32</v>
      </c>
      <c r="G263" s="1">
        <v>45931</v>
      </c>
      <c r="H263" s="1">
        <v>46022</v>
      </c>
      <c r="I263" t="s">
        <v>60</v>
      </c>
      <c r="J263" t="s">
        <v>202</v>
      </c>
      <c r="K263" s="4">
        <v>25929</v>
      </c>
      <c r="L263" s="4">
        <v>1136224</v>
      </c>
      <c r="M263" s="4">
        <v>0</v>
      </c>
      <c r="N263" s="4">
        <v>0</v>
      </c>
      <c r="O263" s="4">
        <v>0</v>
      </c>
      <c r="P263" s="4">
        <v>0</v>
      </c>
      <c r="Q263" s="4">
        <v>5794</v>
      </c>
      <c r="R263" s="4">
        <v>0</v>
      </c>
      <c r="S263" s="4">
        <v>0</v>
      </c>
      <c r="T263" s="4">
        <v>1727711</v>
      </c>
      <c r="U263" s="4">
        <v>0</v>
      </c>
      <c r="V263" s="4">
        <v>0</v>
      </c>
      <c r="W263" s="4">
        <v>25</v>
      </c>
      <c r="X263">
        <v>0</v>
      </c>
      <c r="Y263" s="2">
        <v>3.0000000000000001E-3</v>
      </c>
      <c r="Z263" s="2">
        <v>0</v>
      </c>
      <c r="AA263" s="4">
        <v>591487</v>
      </c>
      <c r="AB263" s="2">
        <v>0.34200000000000003</v>
      </c>
      <c r="AC263" s="4">
        <v>1727711</v>
      </c>
    </row>
    <row r="264" spans="1:29" x14ac:dyDescent="0.35">
      <c r="A264" t="s">
        <v>374</v>
      </c>
      <c r="B264" t="s">
        <v>30</v>
      </c>
      <c r="C264">
        <v>106014050</v>
      </c>
      <c r="D264" t="s">
        <v>201</v>
      </c>
      <c r="E264">
        <v>242</v>
      </c>
      <c r="F264" t="s">
        <v>32</v>
      </c>
      <c r="G264" s="1">
        <v>45931</v>
      </c>
      <c r="H264" s="1">
        <v>46022</v>
      </c>
      <c r="I264" t="s">
        <v>60</v>
      </c>
      <c r="J264" t="s">
        <v>202</v>
      </c>
      <c r="K264" s="4">
        <v>8594284</v>
      </c>
      <c r="L264" s="4">
        <v>150085148</v>
      </c>
      <c r="M264" s="4">
        <v>0</v>
      </c>
      <c r="N264" s="4">
        <v>0</v>
      </c>
      <c r="O264" s="4">
        <v>0</v>
      </c>
      <c r="P264" s="4">
        <v>8858355</v>
      </c>
      <c r="Q264" s="4">
        <v>4949580</v>
      </c>
      <c r="R264" s="4">
        <v>33201596</v>
      </c>
      <c r="S264" s="4">
        <v>13555189</v>
      </c>
      <c r="T264" s="4">
        <v>151212392</v>
      </c>
      <c r="U264" s="4">
        <v>1633101</v>
      </c>
      <c r="V264" s="4">
        <v>63606</v>
      </c>
      <c r="W264" s="4">
        <v>0</v>
      </c>
      <c r="X264">
        <v>0</v>
      </c>
      <c r="Y264" s="2">
        <v>9.0999999999999998E-2</v>
      </c>
      <c r="Z264" s="2">
        <v>0.309</v>
      </c>
      <c r="AA264" s="4">
        <v>2823951</v>
      </c>
      <c r="AB264" s="2">
        <v>1.7999999999999999E-2</v>
      </c>
      <c r="AC264" s="4">
        <v>152845493</v>
      </c>
    </row>
    <row r="265" spans="1:29" x14ac:dyDescent="0.35">
      <c r="A265" t="s">
        <v>375</v>
      </c>
      <c r="B265" t="s">
        <v>30</v>
      </c>
      <c r="C265">
        <v>106010937</v>
      </c>
      <c r="D265" t="s">
        <v>201</v>
      </c>
      <c r="E265">
        <v>309</v>
      </c>
      <c r="F265" t="s">
        <v>32</v>
      </c>
      <c r="G265" s="1">
        <v>45931</v>
      </c>
      <c r="H265" s="1">
        <v>46022</v>
      </c>
      <c r="I265" t="s">
        <v>60</v>
      </c>
      <c r="J265" t="s">
        <v>202</v>
      </c>
      <c r="K265" s="4">
        <v>8745025</v>
      </c>
      <c r="L265" s="4">
        <v>152906408</v>
      </c>
      <c r="M265" s="4">
        <v>0</v>
      </c>
      <c r="N265" s="4">
        <v>0</v>
      </c>
      <c r="O265" s="4">
        <v>0</v>
      </c>
      <c r="P265" s="4">
        <v>1872085</v>
      </c>
      <c r="Q265" s="4">
        <v>30939444</v>
      </c>
      <c r="R265" s="4">
        <v>47280308</v>
      </c>
      <c r="S265" s="4">
        <v>9149097</v>
      </c>
      <c r="T265" s="4">
        <v>153948070</v>
      </c>
      <c r="U265" s="4">
        <v>1908821</v>
      </c>
      <c r="V265" s="4">
        <v>10410398</v>
      </c>
      <c r="W265" s="4">
        <v>4735</v>
      </c>
      <c r="X265">
        <v>0</v>
      </c>
      <c r="Y265" s="2">
        <v>0.21299999999999999</v>
      </c>
      <c r="Z265" s="2">
        <v>0.36699999999999999</v>
      </c>
      <c r="AA265" s="4">
        <v>13360881</v>
      </c>
      <c r="AB265" s="2">
        <v>8.5999999999999993E-2</v>
      </c>
      <c r="AC265" s="4">
        <v>155856891</v>
      </c>
    </row>
    <row r="266" spans="1:29" x14ac:dyDescent="0.35">
      <c r="A266" t="s">
        <v>376</v>
      </c>
      <c r="B266" t="s">
        <v>30</v>
      </c>
      <c r="C266">
        <v>106010739</v>
      </c>
      <c r="D266" t="s">
        <v>201</v>
      </c>
      <c r="E266">
        <v>393</v>
      </c>
      <c r="F266" t="s">
        <v>32</v>
      </c>
      <c r="G266" s="1">
        <v>45931</v>
      </c>
      <c r="H266" s="1">
        <v>46022</v>
      </c>
      <c r="I266" t="s">
        <v>60</v>
      </c>
      <c r="J266" t="s">
        <v>202</v>
      </c>
      <c r="K266" s="4">
        <v>3222955</v>
      </c>
      <c r="L266" s="4">
        <v>296707913</v>
      </c>
      <c r="M266" s="4">
        <v>0</v>
      </c>
      <c r="N266" s="4">
        <v>0</v>
      </c>
      <c r="O266" s="4">
        <v>0</v>
      </c>
      <c r="P266" s="4">
        <v>1225437</v>
      </c>
      <c r="Q266" s="4">
        <v>10216744</v>
      </c>
      <c r="R266" s="4">
        <v>17780438</v>
      </c>
      <c r="S266" s="4">
        <v>67535812</v>
      </c>
      <c r="T266" s="4">
        <v>260693656</v>
      </c>
      <c r="U266" s="4">
        <v>2444178</v>
      </c>
      <c r="V266" s="4">
        <v>14663636</v>
      </c>
      <c r="W266" s="4">
        <v>0</v>
      </c>
      <c r="X266">
        <v>0</v>
      </c>
      <c r="Y266" s="2">
        <v>4.3999999999999997E-2</v>
      </c>
      <c r="Z266" s="2">
        <v>0.32700000000000001</v>
      </c>
      <c r="AA266" s="4">
        <v>-18906443</v>
      </c>
      <c r="AB266" s="2">
        <v>-7.1999999999999995E-2</v>
      </c>
      <c r="AC266" s="4">
        <v>263137834</v>
      </c>
    </row>
    <row r="267" spans="1:29" x14ac:dyDescent="0.35">
      <c r="A267" t="s">
        <v>377</v>
      </c>
      <c r="B267" t="s">
        <v>30</v>
      </c>
      <c r="C267">
        <v>106010776</v>
      </c>
      <c r="D267" t="s">
        <v>201</v>
      </c>
      <c r="E267">
        <v>163</v>
      </c>
      <c r="F267" t="s">
        <v>32</v>
      </c>
      <c r="G267" s="1">
        <v>45931</v>
      </c>
      <c r="H267" s="1">
        <v>46022</v>
      </c>
      <c r="I267" t="s">
        <v>60</v>
      </c>
      <c r="J267" t="s">
        <v>202</v>
      </c>
      <c r="K267" s="4">
        <v>9606962</v>
      </c>
      <c r="L267" s="4">
        <v>237719735</v>
      </c>
      <c r="M267" s="4">
        <v>36360586</v>
      </c>
      <c r="N267" s="4">
        <v>0</v>
      </c>
      <c r="O267" s="4">
        <v>130832989</v>
      </c>
      <c r="P267" s="4">
        <v>66784057</v>
      </c>
      <c r="Q267" s="4">
        <v>39588295</v>
      </c>
      <c r="R267" s="4">
        <v>860023</v>
      </c>
      <c r="S267" s="4">
        <v>0</v>
      </c>
      <c r="T267" s="4">
        <v>188339979</v>
      </c>
      <c r="U267" s="4">
        <v>16917081</v>
      </c>
      <c r="V267" s="4">
        <v>7489872</v>
      </c>
      <c r="W267" s="4">
        <v>33309696</v>
      </c>
      <c r="X267">
        <v>80</v>
      </c>
      <c r="Y267" s="2">
        <v>0.56499999999999995</v>
      </c>
      <c r="Z267" s="2">
        <v>5.0000000000000001E-3</v>
      </c>
      <c r="AA267" s="4">
        <v>-24972803</v>
      </c>
      <c r="AB267" s="2">
        <v>-0.122</v>
      </c>
      <c r="AC267" s="4">
        <v>205257060</v>
      </c>
    </row>
    <row r="268" spans="1:29" x14ac:dyDescent="0.35">
      <c r="A268" t="s">
        <v>378</v>
      </c>
      <c r="B268" t="s">
        <v>30</v>
      </c>
      <c r="C268">
        <v>106010967</v>
      </c>
      <c r="D268" t="s">
        <v>201</v>
      </c>
      <c r="E268">
        <v>155</v>
      </c>
      <c r="F268" t="s">
        <v>32</v>
      </c>
      <c r="G268" s="1">
        <v>45931</v>
      </c>
      <c r="H268" s="1">
        <v>46022</v>
      </c>
      <c r="I268" t="s">
        <v>60</v>
      </c>
      <c r="J268" t="s">
        <v>202</v>
      </c>
      <c r="K268" s="4">
        <v>33098405</v>
      </c>
      <c r="L268" s="4">
        <v>35456258</v>
      </c>
      <c r="M268" s="4">
        <v>8761047</v>
      </c>
      <c r="N268" s="4">
        <v>0</v>
      </c>
      <c r="O268" s="4">
        <v>3010</v>
      </c>
      <c r="P268" s="4">
        <v>-852377</v>
      </c>
      <c r="Q268" s="4">
        <v>6514579</v>
      </c>
      <c r="R268" s="4">
        <v>5897425</v>
      </c>
      <c r="S268" s="4">
        <v>3761664</v>
      </c>
      <c r="T268" s="4">
        <v>23340911</v>
      </c>
      <c r="U268" s="4">
        <v>7498652</v>
      </c>
      <c r="V268" s="4">
        <v>1074427</v>
      </c>
      <c r="W268" s="4">
        <v>4606090</v>
      </c>
      <c r="X268">
        <v>516</v>
      </c>
      <c r="Y268" s="2">
        <v>0.24299999999999999</v>
      </c>
      <c r="Z268" s="2">
        <v>0.41399999999999998</v>
      </c>
      <c r="AA268" s="4">
        <v>-3542268</v>
      </c>
      <c r="AB268" s="2">
        <v>-0.115</v>
      </c>
      <c r="AC268" s="4">
        <v>30839563</v>
      </c>
    </row>
    <row r="269" spans="1:29" x14ac:dyDescent="0.35">
      <c r="A269" t="s">
        <v>379</v>
      </c>
      <c r="B269" t="s">
        <v>30</v>
      </c>
      <c r="C269">
        <v>106070934</v>
      </c>
      <c r="D269" t="s">
        <v>205</v>
      </c>
      <c r="E269">
        <v>141</v>
      </c>
      <c r="F269" t="s">
        <v>32</v>
      </c>
      <c r="G269" s="1">
        <v>45931</v>
      </c>
      <c r="H269" s="1">
        <v>46022</v>
      </c>
      <c r="I269" t="s">
        <v>60</v>
      </c>
      <c r="J269" t="s">
        <v>202</v>
      </c>
      <c r="K269" s="4">
        <v>2230193</v>
      </c>
      <c r="L269" s="4">
        <v>72828077</v>
      </c>
      <c r="M269" s="4">
        <v>0</v>
      </c>
      <c r="N269" s="4">
        <v>0</v>
      </c>
      <c r="O269" s="4">
        <v>0</v>
      </c>
      <c r="P269" s="4">
        <v>3346166</v>
      </c>
      <c r="Q269" s="4">
        <v>11143048</v>
      </c>
      <c r="R269" s="4">
        <v>9863377</v>
      </c>
      <c r="S269" s="4">
        <v>9720242</v>
      </c>
      <c r="T269" s="4">
        <v>65554297</v>
      </c>
      <c r="U269" s="4">
        <v>2518671</v>
      </c>
      <c r="V269" s="4">
        <v>103380</v>
      </c>
      <c r="W269" s="4">
        <v>1985</v>
      </c>
      <c r="X269">
        <v>0</v>
      </c>
      <c r="Y269" s="2">
        <v>0.221</v>
      </c>
      <c r="Z269" s="2">
        <v>0.29899999999999999</v>
      </c>
      <c r="AA269" s="4">
        <v>-4651729</v>
      </c>
      <c r="AB269" s="2">
        <v>-6.8000000000000005E-2</v>
      </c>
      <c r="AC269" s="4">
        <v>68072968</v>
      </c>
    </row>
    <row r="270" spans="1:29" x14ac:dyDescent="0.35">
      <c r="A270" t="s">
        <v>380</v>
      </c>
      <c r="B270" t="s">
        <v>30</v>
      </c>
      <c r="C270">
        <v>106071018</v>
      </c>
      <c r="D270" t="s">
        <v>205</v>
      </c>
      <c r="E270">
        <v>276</v>
      </c>
      <c r="F270" t="s">
        <v>32</v>
      </c>
      <c r="G270" s="1">
        <v>45931</v>
      </c>
      <c r="H270" s="1">
        <v>46022</v>
      </c>
      <c r="I270" t="s">
        <v>60</v>
      </c>
      <c r="J270" t="s">
        <v>202</v>
      </c>
      <c r="K270" s="4">
        <v>5922594</v>
      </c>
      <c r="L270" s="4">
        <v>210902482</v>
      </c>
      <c r="M270" s="4">
        <v>0</v>
      </c>
      <c r="N270" s="4">
        <v>0</v>
      </c>
      <c r="O270" s="4">
        <v>0</v>
      </c>
      <c r="P270" s="4">
        <v>2301158</v>
      </c>
      <c r="Q270" s="4">
        <v>39141111</v>
      </c>
      <c r="R270" s="4">
        <v>91099598</v>
      </c>
      <c r="S270" s="4">
        <v>49123506</v>
      </c>
      <c r="T270" s="4">
        <v>236640852</v>
      </c>
      <c r="U270" s="4">
        <v>10587854</v>
      </c>
      <c r="V270" s="4">
        <v>0</v>
      </c>
      <c r="W270" s="4">
        <v>6212</v>
      </c>
      <c r="X270">
        <v>0</v>
      </c>
      <c r="Y270" s="2">
        <v>0.17499999999999999</v>
      </c>
      <c r="Z270" s="2">
        <v>0.59299999999999997</v>
      </c>
      <c r="AA270" s="4">
        <v>36326224</v>
      </c>
      <c r="AB270" s="2">
        <v>0.14699999999999999</v>
      </c>
      <c r="AC270" s="4">
        <v>247228706</v>
      </c>
    </row>
    <row r="271" spans="1:29" x14ac:dyDescent="0.35">
      <c r="A271" t="s">
        <v>381</v>
      </c>
      <c r="B271" t="s">
        <v>30</v>
      </c>
      <c r="C271">
        <v>106074039</v>
      </c>
      <c r="D271" t="s">
        <v>205</v>
      </c>
      <c r="E271">
        <v>73</v>
      </c>
      <c r="F271" t="s">
        <v>32</v>
      </c>
      <c r="G271" s="1">
        <v>45931</v>
      </c>
      <c r="H271" s="1">
        <v>46022</v>
      </c>
      <c r="I271" t="s">
        <v>60</v>
      </c>
      <c r="J271" t="s">
        <v>202</v>
      </c>
      <c r="K271" s="4">
        <v>250600</v>
      </c>
      <c r="L271" s="4">
        <v>13448310</v>
      </c>
      <c r="M271" s="4">
        <v>0</v>
      </c>
      <c r="N271" s="4">
        <v>0</v>
      </c>
      <c r="O271" s="4">
        <v>0</v>
      </c>
      <c r="P271" s="4">
        <v>3023737</v>
      </c>
      <c r="Q271" s="4">
        <v>1676691</v>
      </c>
      <c r="R271" s="4">
        <v>1225373</v>
      </c>
      <c r="S271" s="4">
        <v>580892</v>
      </c>
      <c r="T271" s="4">
        <v>11432680</v>
      </c>
      <c r="U271" s="4">
        <v>818668</v>
      </c>
      <c r="V271" s="4">
        <v>0</v>
      </c>
      <c r="W271" s="4">
        <v>1943695</v>
      </c>
      <c r="X271">
        <v>13.4</v>
      </c>
      <c r="Y271" s="2">
        <v>0.41099999999999998</v>
      </c>
      <c r="Z271" s="2">
        <v>0.158</v>
      </c>
      <c r="AA271" s="4">
        <v>-1196962</v>
      </c>
      <c r="AB271" s="2">
        <v>-9.8000000000000004E-2</v>
      </c>
      <c r="AC271" s="4">
        <v>12251348</v>
      </c>
    </row>
    <row r="272" spans="1:29" x14ac:dyDescent="0.35">
      <c r="A272" t="s">
        <v>382</v>
      </c>
      <c r="B272" t="s">
        <v>30</v>
      </c>
      <c r="C272">
        <v>106070988</v>
      </c>
      <c r="D272" t="s">
        <v>205</v>
      </c>
      <c r="E272">
        <v>503</v>
      </c>
      <c r="F272" t="s">
        <v>32</v>
      </c>
      <c r="G272" s="1">
        <v>45931</v>
      </c>
      <c r="H272" s="1">
        <v>46022</v>
      </c>
      <c r="I272" t="s">
        <v>60</v>
      </c>
      <c r="J272" t="s">
        <v>202</v>
      </c>
      <c r="K272" s="4">
        <v>14057197</v>
      </c>
      <c r="L272" s="4">
        <v>358174258</v>
      </c>
      <c r="M272" s="4">
        <v>661429</v>
      </c>
      <c r="N272" s="4">
        <v>0</v>
      </c>
      <c r="O272" s="4">
        <v>0</v>
      </c>
      <c r="P272" s="4">
        <v>4815750</v>
      </c>
      <c r="Q272" s="4">
        <v>56472291</v>
      </c>
      <c r="R272" s="4">
        <v>117525448</v>
      </c>
      <c r="S272" s="4">
        <v>54047667</v>
      </c>
      <c r="T272" s="4">
        <v>339388418</v>
      </c>
      <c r="U272" s="4">
        <v>24894673</v>
      </c>
      <c r="V272" s="4">
        <v>3104584</v>
      </c>
      <c r="W272" s="4">
        <v>188204691</v>
      </c>
      <c r="X272">
        <v>49.9</v>
      </c>
      <c r="Y272" s="2">
        <v>0.18099999999999999</v>
      </c>
      <c r="Z272" s="2">
        <v>0.50600000000000001</v>
      </c>
      <c r="AA272" s="4">
        <v>9213417</v>
      </c>
      <c r="AB272" s="2">
        <v>2.5000000000000001E-2</v>
      </c>
      <c r="AC272" s="4">
        <v>364283091</v>
      </c>
    </row>
    <row r="273" spans="1:29" x14ac:dyDescent="0.35">
      <c r="A273" t="s">
        <v>383</v>
      </c>
      <c r="B273" t="s">
        <v>30</v>
      </c>
      <c r="C273">
        <v>106240942</v>
      </c>
      <c r="D273" t="s">
        <v>140</v>
      </c>
      <c r="E273">
        <v>186</v>
      </c>
      <c r="F273" t="s">
        <v>32</v>
      </c>
      <c r="G273" s="1">
        <v>45931</v>
      </c>
      <c r="H273" s="1">
        <v>46022</v>
      </c>
      <c r="I273" t="s">
        <v>60</v>
      </c>
      <c r="J273" t="s">
        <v>72</v>
      </c>
      <c r="K273" s="4">
        <v>3944542</v>
      </c>
      <c r="L273" s="4">
        <v>97489673</v>
      </c>
      <c r="M273" s="4">
        <v>0</v>
      </c>
      <c r="N273" s="4">
        <v>210384842</v>
      </c>
      <c r="O273" s="4">
        <v>0</v>
      </c>
      <c r="P273" s="4">
        <v>1404861</v>
      </c>
      <c r="Q273" s="4">
        <v>23009329</v>
      </c>
      <c r="R273" s="4">
        <v>26505034</v>
      </c>
      <c r="S273" s="4">
        <v>6934449</v>
      </c>
      <c r="T273" s="4">
        <v>105170818</v>
      </c>
      <c r="U273" s="4">
        <v>2114070</v>
      </c>
      <c r="V273" s="4">
        <v>6306921</v>
      </c>
      <c r="W273" s="4">
        <v>42542250</v>
      </c>
      <c r="X273">
        <v>246</v>
      </c>
      <c r="Y273" s="2">
        <v>0.23200000000000001</v>
      </c>
      <c r="Z273" s="2">
        <v>0.318</v>
      </c>
      <c r="AA273" s="4">
        <v>16102136</v>
      </c>
      <c r="AB273" s="2">
        <v>0.15</v>
      </c>
      <c r="AC273" s="4">
        <v>107284888</v>
      </c>
    </row>
    <row r="274" spans="1:29" x14ac:dyDescent="0.35">
      <c r="A274" t="s">
        <v>384</v>
      </c>
      <c r="B274" t="s">
        <v>30</v>
      </c>
      <c r="C274">
        <v>106390923</v>
      </c>
      <c r="D274" t="s">
        <v>174</v>
      </c>
      <c r="E274">
        <v>194</v>
      </c>
      <c r="F274" t="s">
        <v>32</v>
      </c>
      <c r="G274" s="1">
        <v>45931</v>
      </c>
      <c r="H274" s="1">
        <v>46022</v>
      </c>
      <c r="I274" t="s">
        <v>60</v>
      </c>
      <c r="J274" t="s">
        <v>72</v>
      </c>
      <c r="K274" s="4">
        <v>1835736</v>
      </c>
      <c r="L274" s="4">
        <v>84525207</v>
      </c>
      <c r="M274" s="4">
        <v>0</v>
      </c>
      <c r="N274" s="4">
        <v>0</v>
      </c>
      <c r="O274" s="4">
        <v>0</v>
      </c>
      <c r="P274" s="4">
        <v>671471</v>
      </c>
      <c r="Q274" s="4">
        <v>16611855</v>
      </c>
      <c r="R274" s="4">
        <v>18149122</v>
      </c>
      <c r="S274" s="4">
        <v>8899409</v>
      </c>
      <c r="T274" s="4">
        <v>82807449</v>
      </c>
      <c r="U274" s="4">
        <v>3711433</v>
      </c>
      <c r="V274" s="4">
        <v>412124</v>
      </c>
      <c r="W274" s="4">
        <v>15757383</v>
      </c>
      <c r="X274">
        <v>17.3</v>
      </c>
      <c r="Y274" s="2">
        <v>0.20899999999999999</v>
      </c>
      <c r="Z274" s="2">
        <v>0.32700000000000001</v>
      </c>
      <c r="AA274" s="4">
        <v>2405799</v>
      </c>
      <c r="AB274" s="2">
        <v>2.8000000000000001E-2</v>
      </c>
      <c r="AC274" s="4">
        <v>86518882</v>
      </c>
    </row>
    <row r="275" spans="1:29" x14ac:dyDescent="0.35">
      <c r="A275" t="s">
        <v>385</v>
      </c>
      <c r="B275" t="s">
        <v>30</v>
      </c>
      <c r="C275">
        <v>106392232</v>
      </c>
      <c r="D275" t="s">
        <v>174</v>
      </c>
      <c r="E275">
        <v>35</v>
      </c>
      <c r="F275" t="s">
        <v>32</v>
      </c>
      <c r="G275" s="1">
        <v>45931</v>
      </c>
      <c r="H275" s="1">
        <v>46022</v>
      </c>
      <c r="I275" t="s">
        <v>60</v>
      </c>
      <c r="J275" t="s">
        <v>72</v>
      </c>
      <c r="K275" s="4">
        <v>106540</v>
      </c>
      <c r="L275" s="4">
        <v>6497182</v>
      </c>
      <c r="M275" s="4">
        <v>0</v>
      </c>
      <c r="N275" s="4">
        <v>0</v>
      </c>
      <c r="O275" s="4">
        <v>0</v>
      </c>
      <c r="P275" s="4">
        <v>0</v>
      </c>
      <c r="Q275" s="4">
        <v>508545</v>
      </c>
      <c r="R275" s="4">
        <v>1294719</v>
      </c>
      <c r="S275" s="4">
        <v>972764</v>
      </c>
      <c r="T275" s="4">
        <v>4672528</v>
      </c>
      <c r="U275" s="4">
        <v>105703</v>
      </c>
      <c r="V275" s="4">
        <v>80342</v>
      </c>
      <c r="W275" s="4">
        <v>0</v>
      </c>
      <c r="X275">
        <v>0</v>
      </c>
      <c r="Y275" s="2">
        <v>0.109</v>
      </c>
      <c r="Z275" s="2">
        <v>0.48499999999999999</v>
      </c>
      <c r="AA275" s="4">
        <v>-1638609</v>
      </c>
      <c r="AB275" s="2">
        <v>-0.34300000000000003</v>
      </c>
      <c r="AC275" s="4">
        <v>4778231</v>
      </c>
    </row>
    <row r="276" spans="1:29" x14ac:dyDescent="0.35">
      <c r="A276" t="s">
        <v>386</v>
      </c>
      <c r="B276" t="s">
        <v>30</v>
      </c>
      <c r="C276">
        <v>106391056</v>
      </c>
      <c r="D276" t="s">
        <v>174</v>
      </c>
      <c r="E276">
        <v>77</v>
      </c>
      <c r="F276" t="s">
        <v>32</v>
      </c>
      <c r="G276" s="1">
        <v>45931</v>
      </c>
      <c r="H276" s="1">
        <v>46022</v>
      </c>
      <c r="I276" t="s">
        <v>60</v>
      </c>
      <c r="J276" t="s">
        <v>72</v>
      </c>
      <c r="K276" s="4">
        <v>1450885</v>
      </c>
      <c r="L276" s="4">
        <v>51386247</v>
      </c>
      <c r="M276" s="4">
        <v>0</v>
      </c>
      <c r="N276" s="4">
        <v>0</v>
      </c>
      <c r="O276" s="4">
        <v>0</v>
      </c>
      <c r="P276" s="4">
        <v>3162576</v>
      </c>
      <c r="Q276" s="4">
        <v>9137840</v>
      </c>
      <c r="R276" s="4">
        <v>2334256</v>
      </c>
      <c r="S276" s="4">
        <v>2165687</v>
      </c>
      <c r="T276" s="4">
        <v>57552444</v>
      </c>
      <c r="U276" s="4">
        <v>158920</v>
      </c>
      <c r="V276" s="4">
        <v>7359585</v>
      </c>
      <c r="W276" s="4">
        <v>335177</v>
      </c>
      <c r="X276">
        <v>0.6</v>
      </c>
      <c r="Y276" s="2">
        <v>0.214</v>
      </c>
      <c r="Z276" s="2">
        <v>7.8E-2</v>
      </c>
      <c r="AA276" s="4">
        <v>13684702</v>
      </c>
      <c r="AB276" s="2">
        <v>0.23699999999999999</v>
      </c>
      <c r="AC276" s="4">
        <v>57711364</v>
      </c>
    </row>
    <row r="277" spans="1:29" x14ac:dyDescent="0.35">
      <c r="A277" t="s">
        <v>387</v>
      </c>
      <c r="B277" t="s">
        <v>30</v>
      </c>
      <c r="C277">
        <v>106391042</v>
      </c>
      <c r="D277" t="s">
        <v>174</v>
      </c>
      <c r="E277">
        <v>355</v>
      </c>
      <c r="F277" t="s">
        <v>32</v>
      </c>
      <c r="G277" s="1">
        <v>45931</v>
      </c>
      <c r="H277" s="1">
        <v>46022</v>
      </c>
      <c r="I277" t="s">
        <v>60</v>
      </c>
      <c r="J277" t="s">
        <v>72</v>
      </c>
      <c r="K277" s="4">
        <v>5631135</v>
      </c>
      <c r="L277" s="4">
        <v>192143999</v>
      </c>
      <c r="M277" s="4">
        <v>0</v>
      </c>
      <c r="N277" s="4">
        <v>569559377</v>
      </c>
      <c r="O277" s="4">
        <v>0</v>
      </c>
      <c r="P277" s="4">
        <v>3054472</v>
      </c>
      <c r="Q277" s="4">
        <v>39910046</v>
      </c>
      <c r="R277" s="4">
        <v>52884802</v>
      </c>
      <c r="S277" s="4">
        <v>41171196</v>
      </c>
      <c r="T277" s="4">
        <v>207058596</v>
      </c>
      <c r="U277" s="4">
        <v>2455807</v>
      </c>
      <c r="V277" s="4">
        <v>17411879</v>
      </c>
      <c r="W277" s="4">
        <v>78120244</v>
      </c>
      <c r="X277">
        <v>316</v>
      </c>
      <c r="Y277" s="2">
        <v>0.20699999999999999</v>
      </c>
      <c r="Z277" s="2">
        <v>0.45400000000000001</v>
      </c>
      <c r="AA277" s="4">
        <v>34782283</v>
      </c>
      <c r="AB277" s="2">
        <v>0.16600000000000001</v>
      </c>
      <c r="AC277" s="4">
        <v>209514403</v>
      </c>
    </row>
    <row r="278" spans="1:29" x14ac:dyDescent="0.35">
      <c r="A278" t="s">
        <v>388</v>
      </c>
      <c r="B278" t="s">
        <v>30</v>
      </c>
      <c r="C278">
        <v>106390846</v>
      </c>
      <c r="D278" t="s">
        <v>174</v>
      </c>
      <c r="E278">
        <v>202</v>
      </c>
      <c r="F278" t="s">
        <v>32</v>
      </c>
      <c r="G278" s="1">
        <v>45931</v>
      </c>
      <c r="H278" s="1">
        <v>46022</v>
      </c>
      <c r="I278" t="s">
        <v>60</v>
      </c>
      <c r="J278" t="s">
        <v>72</v>
      </c>
      <c r="K278" s="4">
        <v>806648</v>
      </c>
      <c r="L278" s="4">
        <v>43862144</v>
      </c>
      <c r="M278" s="4">
        <v>0</v>
      </c>
      <c r="N278" s="4">
        <v>0</v>
      </c>
      <c r="O278" s="4">
        <v>5000</v>
      </c>
      <c r="P278" s="4">
        <v>1008897</v>
      </c>
      <c r="Q278" s="4">
        <v>8896972</v>
      </c>
      <c r="R278" s="4">
        <v>11235313</v>
      </c>
      <c r="S278" s="4">
        <v>9023291</v>
      </c>
      <c r="T278" s="4">
        <v>43854543</v>
      </c>
      <c r="U278" s="4">
        <v>6497902</v>
      </c>
      <c r="V278" s="4">
        <v>69910</v>
      </c>
      <c r="W278" s="4">
        <v>3753520</v>
      </c>
      <c r="X278">
        <v>7.9</v>
      </c>
      <c r="Y278" s="2">
        <v>0.22600000000000001</v>
      </c>
      <c r="Z278" s="2">
        <v>0.46200000000000002</v>
      </c>
      <c r="AA278" s="4">
        <v>6560211</v>
      </c>
      <c r="AB278" s="2">
        <v>0.13</v>
      </c>
      <c r="AC278" s="4">
        <v>50352445</v>
      </c>
    </row>
    <row r="279" spans="1:29" x14ac:dyDescent="0.35">
      <c r="A279" t="s">
        <v>389</v>
      </c>
      <c r="B279" t="s">
        <v>30</v>
      </c>
      <c r="C279">
        <v>106500939</v>
      </c>
      <c r="D279" t="s">
        <v>81</v>
      </c>
      <c r="E279">
        <v>419</v>
      </c>
      <c r="F279" t="s">
        <v>32</v>
      </c>
      <c r="G279" s="1">
        <v>45931</v>
      </c>
      <c r="H279" s="1">
        <v>46022</v>
      </c>
      <c r="I279" t="s">
        <v>60</v>
      </c>
      <c r="J279" t="s">
        <v>72</v>
      </c>
      <c r="K279" s="4">
        <v>6197680</v>
      </c>
      <c r="L279" s="4">
        <v>269869791</v>
      </c>
      <c r="M279" s="4">
        <v>0</v>
      </c>
      <c r="N279" s="4">
        <v>0</v>
      </c>
      <c r="O279" s="4">
        <v>0</v>
      </c>
      <c r="P279" s="4">
        <v>0</v>
      </c>
      <c r="Q279" s="4">
        <v>28331956</v>
      </c>
      <c r="R279" s="4">
        <v>38633871</v>
      </c>
      <c r="S279" s="4">
        <v>40537926</v>
      </c>
      <c r="T279" s="4">
        <v>251605581</v>
      </c>
      <c r="U279" s="4">
        <v>1911817</v>
      </c>
      <c r="V279" s="4">
        <v>22428154</v>
      </c>
      <c r="W279" s="4">
        <v>791354</v>
      </c>
      <c r="X279">
        <v>0.3</v>
      </c>
      <c r="Y279" s="2">
        <v>0.113</v>
      </c>
      <c r="Z279" s="2">
        <v>0.315</v>
      </c>
      <c r="AA279" s="4">
        <v>6075761</v>
      </c>
      <c r="AB279" s="2">
        <v>2.4E-2</v>
      </c>
      <c r="AC279" s="4">
        <v>253517398</v>
      </c>
    </row>
    <row r="280" spans="1:29" x14ac:dyDescent="0.35">
      <c r="A280" t="s">
        <v>390</v>
      </c>
      <c r="B280" t="s">
        <v>30</v>
      </c>
      <c r="C280">
        <v>106430763</v>
      </c>
      <c r="D280" t="s">
        <v>208</v>
      </c>
      <c r="E280">
        <v>471</v>
      </c>
      <c r="F280" t="s">
        <v>32</v>
      </c>
      <c r="G280" s="1">
        <v>45931</v>
      </c>
      <c r="H280" s="1">
        <v>46022</v>
      </c>
      <c r="I280" t="s">
        <v>60</v>
      </c>
      <c r="J280" t="s">
        <v>209</v>
      </c>
      <c r="K280" s="4">
        <v>19819178</v>
      </c>
      <c r="L280" s="4">
        <v>366486770</v>
      </c>
      <c r="M280" s="4">
        <v>0</v>
      </c>
      <c r="N280" s="4">
        <v>804483675</v>
      </c>
      <c r="O280" s="4">
        <v>0</v>
      </c>
      <c r="P280" s="4">
        <v>1134094</v>
      </c>
      <c r="Q280" s="4">
        <v>13072233</v>
      </c>
      <c r="R280" s="4">
        <v>67900863</v>
      </c>
      <c r="S280" s="4">
        <v>29029272</v>
      </c>
      <c r="T280" s="4">
        <v>428862670</v>
      </c>
      <c r="U280" s="4">
        <v>5877047</v>
      </c>
      <c r="V280" s="4">
        <v>63716809</v>
      </c>
      <c r="W280" s="4">
        <v>416951339</v>
      </c>
      <c r="X280">
        <v>320.60000000000002</v>
      </c>
      <c r="Y280" s="2">
        <v>3.3000000000000002E-2</v>
      </c>
      <c r="Z280" s="2">
        <v>0.22600000000000001</v>
      </c>
      <c r="AA280" s="4">
        <v>131969756</v>
      </c>
      <c r="AB280" s="2">
        <v>0.30399999999999999</v>
      </c>
      <c r="AC280" s="4">
        <v>434739717</v>
      </c>
    </row>
    <row r="281" spans="1:29" x14ac:dyDescent="0.35">
      <c r="A281" t="s">
        <v>391</v>
      </c>
      <c r="B281" t="s">
        <v>30</v>
      </c>
      <c r="C281">
        <v>106430905</v>
      </c>
      <c r="D281" t="s">
        <v>208</v>
      </c>
      <c r="E281">
        <v>621</v>
      </c>
      <c r="F281" t="s">
        <v>32</v>
      </c>
      <c r="G281" s="1">
        <v>45931</v>
      </c>
      <c r="H281" s="1">
        <v>46022</v>
      </c>
      <c r="I281" t="s">
        <v>60</v>
      </c>
      <c r="J281" t="s">
        <v>209</v>
      </c>
      <c r="K281" s="4">
        <v>60070795</v>
      </c>
      <c r="L281" s="4">
        <v>2156778213</v>
      </c>
      <c r="M281" s="4">
        <v>0</v>
      </c>
      <c r="N281" s="4">
        <v>6579966103</v>
      </c>
      <c r="O281" s="4">
        <v>145832404</v>
      </c>
      <c r="P281" s="4">
        <v>10235801</v>
      </c>
      <c r="Q281" s="4">
        <v>247862191</v>
      </c>
      <c r="R281" s="4">
        <v>379455066</v>
      </c>
      <c r="S281" s="4">
        <v>172277234</v>
      </c>
      <c r="T281" s="4">
        <v>2328121960</v>
      </c>
      <c r="U281" s="4">
        <v>31526847</v>
      </c>
      <c r="V281" s="4">
        <v>222963439</v>
      </c>
      <c r="W281" s="4">
        <v>322214269</v>
      </c>
      <c r="X281">
        <v>305.89999999999998</v>
      </c>
      <c r="Y281" s="2">
        <v>0.111</v>
      </c>
      <c r="Z281" s="2">
        <v>0.23699999999999999</v>
      </c>
      <c r="AA281" s="4">
        <v>425834033</v>
      </c>
      <c r="AB281" s="2">
        <v>0.18</v>
      </c>
      <c r="AC281" s="4">
        <v>2359648807</v>
      </c>
    </row>
    <row r="282" spans="1:29" x14ac:dyDescent="0.35">
      <c r="A282" t="s">
        <v>392</v>
      </c>
      <c r="B282" t="s">
        <v>30</v>
      </c>
      <c r="C282">
        <v>106434040</v>
      </c>
      <c r="D282" t="s">
        <v>208</v>
      </c>
      <c r="E282">
        <v>410</v>
      </c>
      <c r="F282" t="s">
        <v>32</v>
      </c>
      <c r="G282" s="1">
        <v>45931</v>
      </c>
      <c r="H282" s="1">
        <v>46022</v>
      </c>
      <c r="I282" t="s">
        <v>60</v>
      </c>
      <c r="J282" t="s">
        <v>209</v>
      </c>
      <c r="K282" s="4">
        <v>22462907</v>
      </c>
      <c r="L282" s="4">
        <v>739253112</v>
      </c>
      <c r="M282" s="4">
        <v>262708845</v>
      </c>
      <c r="N282" s="4">
        <v>488397571</v>
      </c>
      <c r="O282" s="4">
        <v>0</v>
      </c>
      <c r="P282" s="4">
        <v>127683122</v>
      </c>
      <c r="Q282" s="4">
        <v>31447450</v>
      </c>
      <c r="R282" s="4">
        <v>487303</v>
      </c>
      <c r="S282" s="4">
        <v>0</v>
      </c>
      <c r="T282" s="4">
        <v>749796293</v>
      </c>
      <c r="U282" s="4">
        <v>29591023</v>
      </c>
      <c r="V282" s="4">
        <v>40756915</v>
      </c>
      <c r="W282" s="4">
        <v>179738474</v>
      </c>
      <c r="X282">
        <v>118.2</v>
      </c>
      <c r="Y282" s="2">
        <v>0.21199999999999999</v>
      </c>
      <c r="Z282" s="2">
        <v>1E-3</v>
      </c>
      <c r="AA282" s="4">
        <v>80891119</v>
      </c>
      <c r="AB282" s="2">
        <v>0.104</v>
      </c>
      <c r="AC282" s="4">
        <v>779387316</v>
      </c>
    </row>
    <row r="283" spans="1:29" x14ac:dyDescent="0.35">
      <c r="A283" t="s">
        <v>393</v>
      </c>
      <c r="B283" t="s">
        <v>30</v>
      </c>
      <c r="C283">
        <v>106270020</v>
      </c>
      <c r="D283" t="s">
        <v>142</v>
      </c>
      <c r="E283">
        <v>16</v>
      </c>
      <c r="F283" t="s">
        <v>32</v>
      </c>
      <c r="G283" s="1">
        <v>45931</v>
      </c>
      <c r="H283" s="1">
        <v>46022</v>
      </c>
      <c r="I283" t="s">
        <v>60</v>
      </c>
      <c r="J283" t="s">
        <v>84</v>
      </c>
      <c r="K283" s="4">
        <v>40626</v>
      </c>
      <c r="L283" s="4">
        <v>4706411</v>
      </c>
      <c r="M283" s="4">
        <v>0</v>
      </c>
      <c r="N283" s="4">
        <v>0</v>
      </c>
      <c r="O283" s="4">
        <v>0</v>
      </c>
      <c r="P283" s="4">
        <v>10226</v>
      </c>
      <c r="Q283" s="4">
        <v>0</v>
      </c>
      <c r="R283" s="4">
        <v>0</v>
      </c>
      <c r="S283" s="4">
        <v>0</v>
      </c>
      <c r="T283" s="4">
        <v>2963818</v>
      </c>
      <c r="U283" s="4">
        <v>0</v>
      </c>
      <c r="V283" s="4">
        <v>0</v>
      </c>
      <c r="W283" s="4">
        <v>0</v>
      </c>
      <c r="X283">
        <v>0</v>
      </c>
      <c r="Y283" s="2">
        <v>3.0000000000000001E-3</v>
      </c>
      <c r="Z283" s="2">
        <v>0</v>
      </c>
      <c r="AA283" s="4">
        <v>-1742593</v>
      </c>
      <c r="AB283" s="2">
        <v>-0.58799999999999997</v>
      </c>
      <c r="AC283" s="4">
        <v>2963818</v>
      </c>
    </row>
    <row r="284" spans="1:29" x14ac:dyDescent="0.35">
      <c r="A284" t="s">
        <v>394</v>
      </c>
      <c r="B284" t="s">
        <v>30</v>
      </c>
      <c r="C284">
        <v>106270744</v>
      </c>
      <c r="D284" t="s">
        <v>142</v>
      </c>
      <c r="E284">
        <v>286</v>
      </c>
      <c r="F284" t="s">
        <v>32</v>
      </c>
      <c r="G284" s="1">
        <v>45931</v>
      </c>
      <c r="H284" s="1">
        <v>46022</v>
      </c>
      <c r="I284" t="s">
        <v>60</v>
      </c>
      <c r="J284" t="s">
        <v>84</v>
      </c>
      <c r="K284" s="4">
        <v>13091544</v>
      </c>
      <c r="L284" s="4">
        <v>215064204</v>
      </c>
      <c r="M284" s="4">
        <v>0</v>
      </c>
      <c r="N284" s="4">
        <v>0</v>
      </c>
      <c r="O284" s="4">
        <v>0</v>
      </c>
      <c r="P284" s="4">
        <v>-67799634</v>
      </c>
      <c r="Q284" s="4">
        <v>0</v>
      </c>
      <c r="R284" s="4">
        <v>238819454</v>
      </c>
      <c r="S284" s="4">
        <v>7363909</v>
      </c>
      <c r="T284" s="4">
        <v>278634188</v>
      </c>
      <c r="U284" s="4">
        <v>8748736</v>
      </c>
      <c r="V284" s="4">
        <v>34327072</v>
      </c>
      <c r="W284" s="4">
        <v>5538179</v>
      </c>
      <c r="X284">
        <v>2.5</v>
      </c>
      <c r="Y284" s="2">
        <v>-0.24299999999999999</v>
      </c>
      <c r="Z284" s="2">
        <v>0.88400000000000001</v>
      </c>
      <c r="AA284" s="4">
        <v>106645792</v>
      </c>
      <c r="AB284" s="2">
        <v>0.371</v>
      </c>
      <c r="AC284" s="4">
        <v>287382924</v>
      </c>
    </row>
    <row r="285" spans="1:29" x14ac:dyDescent="0.35">
      <c r="A285" t="s">
        <v>395</v>
      </c>
      <c r="B285" t="s">
        <v>30</v>
      </c>
      <c r="C285">
        <v>106444012</v>
      </c>
      <c r="D285" t="s">
        <v>252</v>
      </c>
      <c r="E285">
        <v>28</v>
      </c>
      <c r="F285" t="s">
        <v>32</v>
      </c>
      <c r="G285" s="1">
        <v>45931</v>
      </c>
      <c r="H285" s="1">
        <v>46022</v>
      </c>
      <c r="I285" t="s">
        <v>60</v>
      </c>
      <c r="J285" t="s">
        <v>84</v>
      </c>
      <c r="K285" s="4">
        <v>804735</v>
      </c>
      <c r="L285" s="4">
        <v>25195842</v>
      </c>
      <c r="M285" s="4">
        <v>0</v>
      </c>
      <c r="N285" s="4">
        <v>0</v>
      </c>
      <c r="O285" s="4">
        <v>0</v>
      </c>
      <c r="P285" s="4">
        <v>164863</v>
      </c>
      <c r="Q285" s="4">
        <v>401134</v>
      </c>
      <c r="R285" s="4">
        <v>2944742</v>
      </c>
      <c r="S285" s="4">
        <v>824308</v>
      </c>
      <c r="T285" s="4">
        <v>26742814</v>
      </c>
      <c r="U285" s="4">
        <v>107723</v>
      </c>
      <c r="V285" s="4">
        <v>226033</v>
      </c>
      <c r="W285" s="4">
        <v>500</v>
      </c>
      <c r="X285">
        <v>0</v>
      </c>
      <c r="Y285" s="2">
        <v>2.1000000000000001E-2</v>
      </c>
      <c r="Z285" s="2">
        <v>0.14099999999999999</v>
      </c>
      <c r="AA285" s="4">
        <v>1880728</v>
      </c>
      <c r="AB285" s="2">
        <v>7.0000000000000007E-2</v>
      </c>
      <c r="AC285" s="4">
        <v>26850537</v>
      </c>
    </row>
    <row r="286" spans="1:29" x14ac:dyDescent="0.35">
      <c r="A286" t="s">
        <v>396</v>
      </c>
      <c r="B286" t="s">
        <v>30</v>
      </c>
      <c r="C286">
        <v>106440755</v>
      </c>
      <c r="D286" t="s">
        <v>252</v>
      </c>
      <c r="E286">
        <v>222</v>
      </c>
      <c r="F286" t="s">
        <v>32</v>
      </c>
      <c r="G286" s="1">
        <v>45931</v>
      </c>
      <c r="H286" s="1">
        <v>46022</v>
      </c>
      <c r="I286" t="s">
        <v>60</v>
      </c>
      <c r="J286" t="s">
        <v>84</v>
      </c>
      <c r="K286" s="4">
        <v>3944833</v>
      </c>
      <c r="L286" s="4">
        <v>118968632</v>
      </c>
      <c r="M286" s="4">
        <v>0</v>
      </c>
      <c r="N286" s="4">
        <v>950078197</v>
      </c>
      <c r="O286" s="4">
        <v>0</v>
      </c>
      <c r="P286" s="4">
        <v>651483</v>
      </c>
      <c r="Q286" s="4">
        <v>11688967</v>
      </c>
      <c r="R286" s="4">
        <v>37670863</v>
      </c>
      <c r="S286" s="4">
        <v>10304265</v>
      </c>
      <c r="T286" s="4">
        <v>130930535</v>
      </c>
      <c r="U286" s="4">
        <v>1597481</v>
      </c>
      <c r="V286" s="4">
        <v>30442017</v>
      </c>
      <c r="W286" s="4">
        <v>26713506</v>
      </c>
      <c r="X286">
        <v>772.8</v>
      </c>
      <c r="Y286" s="2">
        <v>9.4E-2</v>
      </c>
      <c r="Z286" s="2">
        <v>0.36599999999999999</v>
      </c>
      <c r="AA286" s="4">
        <v>44001401</v>
      </c>
      <c r="AB286" s="2">
        <v>0.33200000000000002</v>
      </c>
      <c r="AC286" s="4">
        <v>132528016</v>
      </c>
    </row>
    <row r="287" spans="1:29" x14ac:dyDescent="0.35">
      <c r="A287" t="s">
        <v>397</v>
      </c>
      <c r="B287" t="s">
        <v>30</v>
      </c>
      <c r="C287">
        <v>106100717</v>
      </c>
      <c r="D287" t="s">
        <v>107</v>
      </c>
      <c r="E287">
        <v>1075</v>
      </c>
      <c r="F287" t="s">
        <v>32</v>
      </c>
      <c r="G287" s="1">
        <v>45931</v>
      </c>
      <c r="H287" s="1">
        <v>46022</v>
      </c>
      <c r="I287" t="s">
        <v>60</v>
      </c>
      <c r="J287" t="s">
        <v>53</v>
      </c>
      <c r="K287" s="4">
        <v>9204223</v>
      </c>
      <c r="L287" s="4">
        <v>397738646</v>
      </c>
      <c r="M287" s="4">
        <v>0</v>
      </c>
      <c r="N287" s="4">
        <v>716369867</v>
      </c>
      <c r="O287" s="4">
        <v>2766491</v>
      </c>
      <c r="P287" s="4">
        <v>20403353</v>
      </c>
      <c r="Q287" s="4">
        <v>99328367</v>
      </c>
      <c r="R287" s="4">
        <v>60396273</v>
      </c>
      <c r="S287" s="4">
        <v>42711039</v>
      </c>
      <c r="T287" s="4">
        <v>338682407</v>
      </c>
      <c r="U287" s="4">
        <v>14485362</v>
      </c>
      <c r="V287" s="4">
        <v>12019135</v>
      </c>
      <c r="W287" s="4">
        <v>44082897</v>
      </c>
      <c r="X287">
        <v>178.8</v>
      </c>
      <c r="Y287" s="2">
        <v>0.35399999999999998</v>
      </c>
      <c r="Z287" s="2">
        <v>0.30399999999999999</v>
      </c>
      <c r="AA287" s="4">
        <v>-32551742</v>
      </c>
      <c r="AB287" s="2">
        <v>-9.1999999999999998E-2</v>
      </c>
      <c r="AC287" s="4">
        <v>353167769</v>
      </c>
    </row>
    <row r="288" spans="1:29" x14ac:dyDescent="0.35">
      <c r="A288" t="s">
        <v>398</v>
      </c>
      <c r="B288" t="s">
        <v>30</v>
      </c>
      <c r="C288">
        <v>106150706</v>
      </c>
      <c r="D288" t="s">
        <v>52</v>
      </c>
      <c r="E288">
        <v>156</v>
      </c>
      <c r="F288" t="s">
        <v>32</v>
      </c>
      <c r="G288" s="1">
        <v>45931</v>
      </c>
      <c r="H288" s="1">
        <v>46022</v>
      </c>
      <c r="I288" t="s">
        <v>60</v>
      </c>
      <c r="J288" t="s">
        <v>53</v>
      </c>
      <c r="K288" s="4">
        <v>972906</v>
      </c>
      <c r="L288" s="4">
        <v>26575149</v>
      </c>
      <c r="M288" s="4">
        <v>0</v>
      </c>
      <c r="N288" s="4">
        <v>0</v>
      </c>
      <c r="O288" s="4">
        <v>0</v>
      </c>
      <c r="P288" s="4">
        <v>4634244</v>
      </c>
      <c r="Q288" s="4">
        <v>11933775</v>
      </c>
      <c r="R288" s="4">
        <v>3747455</v>
      </c>
      <c r="S288" s="4">
        <v>640457</v>
      </c>
      <c r="T288" s="4">
        <v>23114620</v>
      </c>
      <c r="U288" s="4">
        <v>1030347</v>
      </c>
      <c r="V288" s="4">
        <v>2170828</v>
      </c>
      <c r="W288" s="4">
        <v>111628609</v>
      </c>
      <c r="X288">
        <v>396.8</v>
      </c>
      <c r="Y288" s="2">
        <v>0.71699999999999997</v>
      </c>
      <c r="Z288" s="2">
        <v>0.19</v>
      </c>
      <c r="AA288" s="4">
        <v>-259354</v>
      </c>
      <c r="AB288" s="2">
        <v>-1.0999999999999999E-2</v>
      </c>
      <c r="AC288" s="4">
        <v>24144967</v>
      </c>
    </row>
    <row r="289" spans="1:29" x14ac:dyDescent="0.35">
      <c r="A289" t="s">
        <v>399</v>
      </c>
      <c r="B289" t="s">
        <v>30</v>
      </c>
      <c r="C289">
        <v>106150788</v>
      </c>
      <c r="D289" t="s">
        <v>52</v>
      </c>
      <c r="E289">
        <v>301</v>
      </c>
      <c r="F289" t="s">
        <v>32</v>
      </c>
      <c r="G289" s="1">
        <v>45931</v>
      </c>
      <c r="H289" s="1">
        <v>46022</v>
      </c>
      <c r="I289" t="s">
        <v>60</v>
      </c>
      <c r="J289" t="s">
        <v>53</v>
      </c>
      <c r="K289" s="4">
        <v>4923177</v>
      </c>
      <c r="L289" s="4">
        <v>182989359</v>
      </c>
      <c r="M289" s="4">
        <v>0</v>
      </c>
      <c r="N289" s="4">
        <v>0</v>
      </c>
      <c r="O289" s="4">
        <v>0</v>
      </c>
      <c r="P289" s="4">
        <v>12913</v>
      </c>
      <c r="Q289" s="4">
        <v>40810381</v>
      </c>
      <c r="R289" s="4">
        <v>33556563</v>
      </c>
      <c r="S289" s="4">
        <v>35877360</v>
      </c>
      <c r="T289" s="4">
        <v>183849500</v>
      </c>
      <c r="U289" s="4">
        <v>8086151</v>
      </c>
      <c r="V289" s="4">
        <v>1767340</v>
      </c>
      <c r="W289" s="4">
        <v>44503707</v>
      </c>
      <c r="X289">
        <v>22.7</v>
      </c>
      <c r="Y289" s="2">
        <v>0.222</v>
      </c>
      <c r="Z289" s="2">
        <v>0.378</v>
      </c>
      <c r="AA289" s="4">
        <v>10713632</v>
      </c>
      <c r="AB289" s="2">
        <v>5.6000000000000001E-2</v>
      </c>
      <c r="AC289" s="4">
        <v>191935651</v>
      </c>
    </row>
    <row r="290" spans="1:29" x14ac:dyDescent="0.35">
      <c r="A290" t="s">
        <v>400</v>
      </c>
      <c r="B290" t="s">
        <v>30</v>
      </c>
      <c r="C290">
        <v>106150761</v>
      </c>
      <c r="D290" t="s">
        <v>52</v>
      </c>
      <c r="E290">
        <v>335</v>
      </c>
      <c r="F290" t="s">
        <v>32</v>
      </c>
      <c r="G290" s="1">
        <v>45931</v>
      </c>
      <c r="H290" s="1">
        <v>46022</v>
      </c>
      <c r="I290" t="s">
        <v>60</v>
      </c>
      <c r="J290" t="s">
        <v>53</v>
      </c>
      <c r="K290" s="4">
        <v>2728358</v>
      </c>
      <c r="L290" s="4">
        <v>108546026</v>
      </c>
      <c r="M290" s="4">
        <v>0</v>
      </c>
      <c r="N290" s="4">
        <v>218403265</v>
      </c>
      <c r="O290" s="4">
        <v>0</v>
      </c>
      <c r="P290" s="4">
        <v>1236327</v>
      </c>
      <c r="Q290" s="4">
        <v>22389519</v>
      </c>
      <c r="R290" s="4">
        <v>17990739</v>
      </c>
      <c r="S290" s="4">
        <v>17468037</v>
      </c>
      <c r="T290" s="4">
        <v>106494511</v>
      </c>
      <c r="U290" s="4">
        <v>438552</v>
      </c>
      <c r="V290" s="4">
        <v>7455698</v>
      </c>
      <c r="W290" s="4">
        <v>0</v>
      </c>
      <c r="X290">
        <v>187.8</v>
      </c>
      <c r="Y290" s="2">
        <v>0.222</v>
      </c>
      <c r="Z290" s="2">
        <v>0.33300000000000002</v>
      </c>
      <c r="AA290" s="4">
        <v>5842735</v>
      </c>
      <c r="AB290" s="2">
        <v>5.5E-2</v>
      </c>
      <c r="AC290" s="4">
        <v>106933063</v>
      </c>
    </row>
    <row r="291" spans="1:29" x14ac:dyDescent="0.35">
      <c r="A291" t="s">
        <v>401</v>
      </c>
      <c r="B291" t="s">
        <v>30</v>
      </c>
      <c r="C291">
        <v>106150722</v>
      </c>
      <c r="D291" t="s">
        <v>52</v>
      </c>
      <c r="E291">
        <v>385</v>
      </c>
      <c r="F291" t="s">
        <v>32</v>
      </c>
      <c r="G291" s="1">
        <v>45931</v>
      </c>
      <c r="H291" s="1">
        <v>46022</v>
      </c>
      <c r="I291" t="s">
        <v>60</v>
      </c>
      <c r="J291" t="s">
        <v>53</v>
      </c>
      <c r="K291" s="4">
        <v>4381394</v>
      </c>
      <c r="L291" s="4">
        <v>159525674</v>
      </c>
      <c r="M291" s="4">
        <v>0</v>
      </c>
      <c r="N291" s="4">
        <v>821304341</v>
      </c>
      <c r="O291" s="4">
        <v>0</v>
      </c>
      <c r="P291" s="4">
        <v>6089593</v>
      </c>
      <c r="Q291" s="4">
        <v>37723983</v>
      </c>
      <c r="R291" s="4">
        <v>28609716</v>
      </c>
      <c r="S291" s="4">
        <v>27179237</v>
      </c>
      <c r="T291" s="4">
        <v>156059402</v>
      </c>
      <c r="U291" s="4">
        <v>773439</v>
      </c>
      <c r="V291" s="4">
        <v>27285724</v>
      </c>
      <c r="W291" s="4">
        <v>28412438</v>
      </c>
      <c r="X291">
        <v>498.4</v>
      </c>
      <c r="Y291" s="2">
        <v>0.28100000000000003</v>
      </c>
      <c r="Z291" s="2">
        <v>0.35699999999999998</v>
      </c>
      <c r="AA291" s="4">
        <v>24592891</v>
      </c>
      <c r="AB291" s="2">
        <v>0.157</v>
      </c>
      <c r="AC291" s="4">
        <v>156832841</v>
      </c>
    </row>
    <row r="292" spans="1:29" x14ac:dyDescent="0.35">
      <c r="A292" t="s">
        <v>402</v>
      </c>
      <c r="B292" t="s">
        <v>30</v>
      </c>
      <c r="C292">
        <v>106420493</v>
      </c>
      <c r="D292" t="s">
        <v>90</v>
      </c>
      <c r="E292">
        <v>353</v>
      </c>
      <c r="F292" t="s">
        <v>32</v>
      </c>
      <c r="G292" s="1">
        <v>45931</v>
      </c>
      <c r="H292" s="1">
        <v>46022</v>
      </c>
      <c r="I292" t="s">
        <v>60</v>
      </c>
      <c r="J292" t="s">
        <v>91</v>
      </c>
      <c r="K292" s="4">
        <v>6644549</v>
      </c>
      <c r="L292" s="4">
        <v>189787928</v>
      </c>
      <c r="M292" s="4">
        <v>0</v>
      </c>
      <c r="N292" s="4">
        <v>2305682</v>
      </c>
      <c r="O292" s="4">
        <v>0</v>
      </c>
      <c r="P292" s="4">
        <v>9582067</v>
      </c>
      <c r="Q292" s="4">
        <v>34841133</v>
      </c>
      <c r="R292" s="4">
        <v>59622556</v>
      </c>
      <c r="S292" s="4">
        <v>7916243</v>
      </c>
      <c r="T292" s="4">
        <v>201161639</v>
      </c>
      <c r="U292" s="4">
        <v>3518424</v>
      </c>
      <c r="V292" s="4">
        <v>1958351</v>
      </c>
      <c r="W292" s="4">
        <v>179235177</v>
      </c>
      <c r="X292">
        <v>90.2</v>
      </c>
      <c r="Y292" s="2">
        <v>0.221</v>
      </c>
      <c r="Z292" s="2">
        <v>0.33600000000000002</v>
      </c>
      <c r="AA292" s="4">
        <v>16850486</v>
      </c>
      <c r="AB292" s="2">
        <v>8.2000000000000003E-2</v>
      </c>
      <c r="AC292" s="4">
        <v>204680063</v>
      </c>
    </row>
    <row r="293" spans="1:29" x14ac:dyDescent="0.35">
      <c r="A293" t="s">
        <v>403</v>
      </c>
      <c r="B293" t="s">
        <v>30</v>
      </c>
      <c r="C293">
        <v>106420483</v>
      </c>
      <c r="D293" t="s">
        <v>90</v>
      </c>
      <c r="E293">
        <v>48</v>
      </c>
      <c r="F293" t="s">
        <v>32</v>
      </c>
      <c r="G293" s="1">
        <v>45931</v>
      </c>
      <c r="H293" s="1">
        <v>46022</v>
      </c>
      <c r="I293" t="s">
        <v>60</v>
      </c>
      <c r="J293" t="s">
        <v>91</v>
      </c>
      <c r="K293" s="4">
        <v>1349778</v>
      </c>
      <c r="L293" s="4">
        <v>28417645</v>
      </c>
      <c r="M293" s="4">
        <v>0</v>
      </c>
      <c r="N293" s="4">
        <v>0</v>
      </c>
      <c r="O293" s="4">
        <v>133419361</v>
      </c>
      <c r="P293" s="4">
        <v>79100</v>
      </c>
      <c r="Q293" s="4">
        <v>148299</v>
      </c>
      <c r="R293" s="4">
        <v>9888387</v>
      </c>
      <c r="S293" s="4">
        <v>1137331</v>
      </c>
      <c r="T293" s="4">
        <v>32764557</v>
      </c>
      <c r="U293" s="4">
        <v>470723</v>
      </c>
      <c r="V293" s="4">
        <v>5272699</v>
      </c>
      <c r="W293" s="4">
        <v>20127247</v>
      </c>
      <c r="X293">
        <v>516.20000000000005</v>
      </c>
      <c r="Y293" s="2">
        <v>7.0000000000000001E-3</v>
      </c>
      <c r="Z293" s="2">
        <v>0.33700000000000002</v>
      </c>
      <c r="AA293" s="4">
        <v>10090334</v>
      </c>
      <c r="AB293" s="2">
        <v>0.30399999999999999</v>
      </c>
      <c r="AC293" s="4">
        <v>33235280</v>
      </c>
    </row>
    <row r="294" spans="1:29" x14ac:dyDescent="0.35">
      <c r="A294" t="s">
        <v>404</v>
      </c>
      <c r="B294" t="s">
        <v>30</v>
      </c>
      <c r="C294">
        <v>106420514</v>
      </c>
      <c r="D294" t="s">
        <v>90</v>
      </c>
      <c r="E294">
        <v>519</v>
      </c>
      <c r="F294" t="s">
        <v>32</v>
      </c>
      <c r="G294" s="1">
        <v>45931</v>
      </c>
      <c r="H294" s="1">
        <v>46022</v>
      </c>
      <c r="I294" t="s">
        <v>60</v>
      </c>
      <c r="J294" t="s">
        <v>91</v>
      </c>
      <c r="K294" s="4">
        <v>11630742</v>
      </c>
      <c r="L294" s="4">
        <v>235844706</v>
      </c>
      <c r="M294" s="4">
        <v>0</v>
      </c>
      <c r="N294" s="4">
        <v>0</v>
      </c>
      <c r="O294" s="4">
        <v>873102827</v>
      </c>
      <c r="P294" s="4">
        <v>699030</v>
      </c>
      <c r="Q294" s="4">
        <v>2966015</v>
      </c>
      <c r="R294" s="4">
        <v>89172621</v>
      </c>
      <c r="S294" s="4">
        <v>3860306</v>
      </c>
      <c r="T294" s="4">
        <v>230050158</v>
      </c>
      <c r="U294" s="4">
        <v>23299920</v>
      </c>
      <c r="V294" s="4">
        <v>38311205</v>
      </c>
      <c r="W294" s="4">
        <v>73018522</v>
      </c>
      <c r="X294">
        <v>384</v>
      </c>
      <c r="Y294" s="2">
        <v>1.6E-2</v>
      </c>
      <c r="Z294" s="2">
        <v>0.40400000000000003</v>
      </c>
      <c r="AA294" s="4">
        <v>55816577</v>
      </c>
      <c r="AB294" s="2">
        <v>0.22</v>
      </c>
      <c r="AC294" s="4">
        <v>253350078</v>
      </c>
    </row>
    <row r="295" spans="1:29" x14ac:dyDescent="0.35">
      <c r="A295" t="s">
        <v>405</v>
      </c>
      <c r="B295" t="s">
        <v>30</v>
      </c>
      <c r="C295">
        <v>106560473</v>
      </c>
      <c r="D295" t="s">
        <v>153</v>
      </c>
      <c r="E295">
        <v>250</v>
      </c>
      <c r="F295" t="s">
        <v>32</v>
      </c>
      <c r="G295" s="1">
        <v>45931</v>
      </c>
      <c r="H295" s="1">
        <v>46022</v>
      </c>
      <c r="I295" t="s">
        <v>60</v>
      </c>
      <c r="J295" t="s">
        <v>91</v>
      </c>
      <c r="K295" s="4">
        <v>5569636</v>
      </c>
      <c r="L295" s="4">
        <v>164624225</v>
      </c>
      <c r="M295" s="4">
        <v>45443410</v>
      </c>
      <c r="N295" s="4">
        <v>6360042</v>
      </c>
      <c r="O295" s="4">
        <v>91702789</v>
      </c>
      <c r="P295" s="4">
        <v>10794368</v>
      </c>
      <c r="Q295" s="4">
        <v>32489044</v>
      </c>
      <c r="R295" s="4">
        <v>35798102</v>
      </c>
      <c r="S295" s="4">
        <v>19863444</v>
      </c>
      <c r="T295" s="4">
        <v>161601650</v>
      </c>
      <c r="U295" s="4">
        <v>7896273</v>
      </c>
      <c r="V295" s="4">
        <v>2543309</v>
      </c>
      <c r="W295" s="4">
        <v>57609863</v>
      </c>
      <c r="X295">
        <v>115.1</v>
      </c>
      <c r="Y295" s="2">
        <v>0.26800000000000002</v>
      </c>
      <c r="Z295" s="2">
        <v>0.34399999999999997</v>
      </c>
      <c r="AA295" s="4">
        <v>7417007</v>
      </c>
      <c r="AB295" s="2">
        <v>4.3999999999999997E-2</v>
      </c>
      <c r="AC295" s="4">
        <v>169497923</v>
      </c>
    </row>
    <row r="296" spans="1:29" x14ac:dyDescent="0.35">
      <c r="A296" t="s">
        <v>406</v>
      </c>
      <c r="B296" t="s">
        <v>30</v>
      </c>
      <c r="C296">
        <v>106190500</v>
      </c>
      <c r="D296" t="s">
        <v>31</v>
      </c>
      <c r="E296">
        <v>103</v>
      </c>
      <c r="F296" t="s">
        <v>32</v>
      </c>
      <c r="G296" s="1">
        <v>45931</v>
      </c>
      <c r="H296" s="1">
        <v>46022</v>
      </c>
      <c r="I296" t="s">
        <v>60</v>
      </c>
      <c r="J296" t="s">
        <v>34</v>
      </c>
      <c r="K296" s="4">
        <v>2373420</v>
      </c>
      <c r="L296" s="4">
        <v>48415704</v>
      </c>
      <c r="M296" s="4">
        <v>0</v>
      </c>
      <c r="N296" s="4">
        <v>0</v>
      </c>
      <c r="O296" s="4">
        <v>0</v>
      </c>
      <c r="P296" s="4">
        <v>992515</v>
      </c>
      <c r="Q296" s="4">
        <v>2530559</v>
      </c>
      <c r="R296" s="4">
        <v>12683793</v>
      </c>
      <c r="S296" s="4">
        <v>6283509</v>
      </c>
      <c r="T296" s="4">
        <v>46037675</v>
      </c>
      <c r="U296" s="4">
        <v>841676</v>
      </c>
      <c r="V296" s="4">
        <v>301135</v>
      </c>
      <c r="W296" s="4">
        <v>21612000</v>
      </c>
      <c r="X296">
        <v>42.7</v>
      </c>
      <c r="Y296" s="2">
        <v>7.6999999999999999E-2</v>
      </c>
      <c r="Z296" s="2">
        <v>0.41199999999999998</v>
      </c>
      <c r="AA296" s="4">
        <v>-1235218</v>
      </c>
      <c r="AB296" s="2">
        <v>-2.5999999999999999E-2</v>
      </c>
      <c r="AC296" s="4">
        <v>46879351</v>
      </c>
    </row>
    <row r="297" spans="1:29" x14ac:dyDescent="0.35">
      <c r="A297" t="s">
        <v>407</v>
      </c>
      <c r="B297" t="s">
        <v>30</v>
      </c>
      <c r="C297">
        <v>106190298</v>
      </c>
      <c r="D297" t="s">
        <v>31</v>
      </c>
      <c r="E297">
        <v>105</v>
      </c>
      <c r="F297" t="s">
        <v>32</v>
      </c>
      <c r="G297" s="1">
        <v>45931</v>
      </c>
      <c r="H297" s="1">
        <v>46022</v>
      </c>
      <c r="I297" t="s">
        <v>60</v>
      </c>
      <c r="J297" t="s">
        <v>34</v>
      </c>
      <c r="K297" s="4">
        <v>836240</v>
      </c>
      <c r="L297" s="4">
        <v>30839925</v>
      </c>
      <c r="M297" s="4">
        <v>0</v>
      </c>
      <c r="N297" s="4">
        <v>0</v>
      </c>
      <c r="O297" s="4">
        <v>0</v>
      </c>
      <c r="P297" s="4">
        <v>3106440</v>
      </c>
      <c r="Q297" s="4">
        <v>12986801</v>
      </c>
      <c r="R297" s="4">
        <v>6557306</v>
      </c>
      <c r="S297" s="4">
        <v>8416854</v>
      </c>
      <c r="T297" s="4">
        <v>41787012</v>
      </c>
      <c r="U297" s="4">
        <v>882873</v>
      </c>
      <c r="V297" s="4">
        <v>235585</v>
      </c>
      <c r="W297" s="4">
        <v>580761</v>
      </c>
      <c r="X297">
        <v>1.8</v>
      </c>
      <c r="Y297" s="2">
        <v>0.38500000000000001</v>
      </c>
      <c r="Z297" s="2">
        <v>0.35799999999999998</v>
      </c>
      <c r="AA297" s="4">
        <v>12065545</v>
      </c>
      <c r="AB297" s="2">
        <v>0.28299999999999997</v>
      </c>
      <c r="AC297" s="4">
        <v>42669885</v>
      </c>
    </row>
    <row r="298" spans="1:29" x14ac:dyDescent="0.35">
      <c r="A298" t="s">
        <v>408</v>
      </c>
      <c r="B298" t="s">
        <v>30</v>
      </c>
      <c r="C298">
        <v>106190708</v>
      </c>
      <c r="D298" t="s">
        <v>31</v>
      </c>
      <c r="E298">
        <v>153</v>
      </c>
      <c r="F298" t="s">
        <v>32</v>
      </c>
      <c r="G298" s="1">
        <v>45931</v>
      </c>
      <c r="H298" s="1">
        <v>46022</v>
      </c>
      <c r="I298" t="s">
        <v>60</v>
      </c>
      <c r="J298" t="s">
        <v>34</v>
      </c>
      <c r="K298" s="4">
        <v>735221</v>
      </c>
      <c r="L298" s="4">
        <v>24014410</v>
      </c>
      <c r="M298" s="4">
        <v>0</v>
      </c>
      <c r="N298" s="4">
        <v>0</v>
      </c>
      <c r="O298" s="4">
        <v>0</v>
      </c>
      <c r="P298" s="4">
        <v>1112530</v>
      </c>
      <c r="Q298" s="4">
        <v>5359234</v>
      </c>
      <c r="R298" s="4">
        <v>11386772</v>
      </c>
      <c r="S298" s="4">
        <v>3646561</v>
      </c>
      <c r="T298" s="4">
        <v>23404797</v>
      </c>
      <c r="U298" s="4">
        <v>102566</v>
      </c>
      <c r="V298" s="4">
        <v>0</v>
      </c>
      <c r="W298" s="4">
        <v>93597</v>
      </c>
      <c r="X298">
        <v>0.4</v>
      </c>
      <c r="Y298" s="2">
        <v>0.27700000000000002</v>
      </c>
      <c r="Z298" s="2">
        <v>0.64200000000000002</v>
      </c>
      <c r="AA298" s="4">
        <v>-507047</v>
      </c>
      <c r="AB298" s="2">
        <v>-2.1999999999999999E-2</v>
      </c>
      <c r="AC298" s="4">
        <v>23507363</v>
      </c>
    </row>
    <row r="299" spans="1:29" x14ac:dyDescent="0.35">
      <c r="A299" t="s">
        <v>409</v>
      </c>
      <c r="B299" t="s">
        <v>30</v>
      </c>
      <c r="C299">
        <v>106190818</v>
      </c>
      <c r="D299" t="s">
        <v>31</v>
      </c>
      <c r="E299">
        <v>158</v>
      </c>
      <c r="F299" t="s">
        <v>32</v>
      </c>
      <c r="G299" s="1">
        <v>45931</v>
      </c>
      <c r="H299" s="1">
        <v>46022</v>
      </c>
      <c r="I299" t="s">
        <v>60</v>
      </c>
      <c r="J299" t="s">
        <v>34</v>
      </c>
      <c r="K299" s="4">
        <v>1469415</v>
      </c>
      <c r="L299" s="4">
        <v>60251580</v>
      </c>
      <c r="M299" s="4">
        <v>0</v>
      </c>
      <c r="N299" s="4">
        <v>0</v>
      </c>
      <c r="O299" s="4">
        <v>0</v>
      </c>
      <c r="P299" s="4">
        <v>1341454</v>
      </c>
      <c r="Q299" s="4">
        <v>2032614</v>
      </c>
      <c r="R299" s="4">
        <v>14569743</v>
      </c>
      <c r="S299" s="4">
        <v>8883429</v>
      </c>
      <c r="T299" s="4">
        <v>44133842</v>
      </c>
      <c r="U299" s="4">
        <v>875840</v>
      </c>
      <c r="V299" s="4">
        <v>-169411</v>
      </c>
      <c r="W299" s="4">
        <v>1174919</v>
      </c>
      <c r="X299">
        <v>1.8</v>
      </c>
      <c r="Y299" s="2">
        <v>7.5999999999999998E-2</v>
      </c>
      <c r="Z299" s="2">
        <v>0.53100000000000003</v>
      </c>
      <c r="AA299" s="4">
        <v>-15411309</v>
      </c>
      <c r="AB299" s="2">
        <v>-0.34200000000000003</v>
      </c>
      <c r="AC299" s="4">
        <v>45009682</v>
      </c>
    </row>
    <row r="300" spans="1:29" x14ac:dyDescent="0.35">
      <c r="A300" t="s">
        <v>410</v>
      </c>
      <c r="B300" t="s">
        <v>30</v>
      </c>
      <c r="C300">
        <v>106194010</v>
      </c>
      <c r="D300" t="s">
        <v>31</v>
      </c>
      <c r="E300">
        <v>173</v>
      </c>
      <c r="F300" t="s">
        <v>32</v>
      </c>
      <c r="G300" s="1">
        <v>45931</v>
      </c>
      <c r="H300" s="1">
        <v>46022</v>
      </c>
      <c r="I300" t="s">
        <v>60</v>
      </c>
      <c r="J300" t="s">
        <v>34</v>
      </c>
      <c r="K300" s="4">
        <v>80218</v>
      </c>
      <c r="L300" s="4">
        <v>2685962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3216306</v>
      </c>
      <c r="U300" s="4">
        <v>0</v>
      </c>
      <c r="V300" s="4">
        <v>0</v>
      </c>
      <c r="W300" s="4">
        <v>2319038</v>
      </c>
      <c r="X300">
        <v>81</v>
      </c>
      <c r="Y300" s="2">
        <v>0</v>
      </c>
      <c r="Z300" s="2">
        <v>0</v>
      </c>
      <c r="AA300" s="4">
        <v>530344</v>
      </c>
      <c r="AB300" s="2">
        <v>0.16500000000000001</v>
      </c>
      <c r="AC300" s="4">
        <v>3216306</v>
      </c>
    </row>
    <row r="301" spans="1:29" x14ac:dyDescent="0.35">
      <c r="A301" t="s">
        <v>411</v>
      </c>
      <c r="B301" t="s">
        <v>30</v>
      </c>
      <c r="C301">
        <v>106190243</v>
      </c>
      <c r="D301" t="s">
        <v>31</v>
      </c>
      <c r="E301">
        <v>199</v>
      </c>
      <c r="F301" t="s">
        <v>32</v>
      </c>
      <c r="G301" s="1">
        <v>45931</v>
      </c>
      <c r="H301" s="1">
        <v>46022</v>
      </c>
      <c r="I301" t="s">
        <v>60</v>
      </c>
      <c r="J301" t="s">
        <v>34</v>
      </c>
      <c r="K301" s="4">
        <v>1893304</v>
      </c>
      <c r="L301" s="4">
        <v>62161143</v>
      </c>
      <c r="M301" s="4">
        <v>0</v>
      </c>
      <c r="N301" s="4">
        <v>0</v>
      </c>
      <c r="O301" s="4">
        <v>0</v>
      </c>
      <c r="P301" s="4">
        <v>1024353</v>
      </c>
      <c r="Q301" s="4">
        <v>12648138</v>
      </c>
      <c r="R301" s="4">
        <v>12754798</v>
      </c>
      <c r="S301" s="4">
        <v>16599945</v>
      </c>
      <c r="T301" s="4">
        <v>61554043</v>
      </c>
      <c r="U301" s="4">
        <v>1893304</v>
      </c>
      <c r="V301" s="4">
        <v>0</v>
      </c>
      <c r="W301" s="4">
        <v>9653719</v>
      </c>
      <c r="X301">
        <v>14.6</v>
      </c>
      <c r="Y301" s="2">
        <v>0.222</v>
      </c>
      <c r="Z301" s="2">
        <v>0.47699999999999998</v>
      </c>
      <c r="AA301" s="4">
        <v>1286204</v>
      </c>
      <c r="AB301" s="2">
        <v>0.02</v>
      </c>
      <c r="AC301" s="4">
        <v>63447347</v>
      </c>
    </row>
    <row r="302" spans="1:29" x14ac:dyDescent="0.35">
      <c r="A302" t="s">
        <v>412</v>
      </c>
      <c r="B302" t="s">
        <v>30</v>
      </c>
      <c r="C302">
        <v>106190522</v>
      </c>
      <c r="D302" t="s">
        <v>31</v>
      </c>
      <c r="E302">
        <v>304</v>
      </c>
      <c r="F302" t="s">
        <v>32</v>
      </c>
      <c r="G302" s="1">
        <v>45931</v>
      </c>
      <c r="H302" s="1">
        <v>46022</v>
      </c>
      <c r="I302" t="s">
        <v>60</v>
      </c>
      <c r="J302" t="s">
        <v>34</v>
      </c>
      <c r="K302" s="4">
        <v>2141771</v>
      </c>
      <c r="L302" s="4">
        <v>85701197</v>
      </c>
      <c r="M302" s="4">
        <v>0</v>
      </c>
      <c r="N302" s="4">
        <v>0</v>
      </c>
      <c r="O302" s="4">
        <v>0</v>
      </c>
      <c r="P302" s="4">
        <v>4927116</v>
      </c>
      <c r="Q302" s="4">
        <v>20662388</v>
      </c>
      <c r="R302" s="4">
        <v>18467429</v>
      </c>
      <c r="S302" s="4">
        <v>9437162</v>
      </c>
      <c r="T302" s="4">
        <v>68635799</v>
      </c>
      <c r="U302" s="4">
        <v>509235</v>
      </c>
      <c r="V302" s="4">
        <v>1436519</v>
      </c>
      <c r="W302" s="4">
        <v>0</v>
      </c>
      <c r="X302">
        <v>0</v>
      </c>
      <c r="Y302" s="2">
        <v>0.373</v>
      </c>
      <c r="Z302" s="2">
        <v>0.40699999999999997</v>
      </c>
      <c r="AA302" s="4">
        <v>-15119644</v>
      </c>
      <c r="AB302" s="2">
        <v>-0.219</v>
      </c>
      <c r="AC302" s="4">
        <v>69145034</v>
      </c>
    </row>
    <row r="303" spans="1:29" x14ac:dyDescent="0.35">
      <c r="A303" t="s">
        <v>413</v>
      </c>
      <c r="B303" t="s">
        <v>30</v>
      </c>
      <c r="C303">
        <v>106194219</v>
      </c>
      <c r="D303" t="s">
        <v>31</v>
      </c>
      <c r="E303">
        <v>343</v>
      </c>
      <c r="F303" t="s">
        <v>32</v>
      </c>
      <c r="G303" s="1">
        <v>45931</v>
      </c>
      <c r="H303" s="1">
        <v>46022</v>
      </c>
      <c r="I303" t="s">
        <v>60</v>
      </c>
      <c r="J303" t="s">
        <v>34</v>
      </c>
      <c r="K303" s="4">
        <v>13429084</v>
      </c>
      <c r="L303" s="4">
        <v>460762319</v>
      </c>
      <c r="M303" s="4">
        <v>0</v>
      </c>
      <c r="N303" s="4">
        <v>0</v>
      </c>
      <c r="O303" s="4">
        <v>0</v>
      </c>
      <c r="P303" s="4">
        <v>9797754</v>
      </c>
      <c r="Q303" s="4">
        <v>62073898</v>
      </c>
      <c r="R303" s="4">
        <v>94410533</v>
      </c>
      <c r="S303" s="4">
        <v>63134529</v>
      </c>
      <c r="T303" s="4">
        <v>401091195</v>
      </c>
      <c r="U303" s="4">
        <v>67824070</v>
      </c>
      <c r="V303" s="4">
        <v>0</v>
      </c>
      <c r="W303" s="4">
        <v>6423</v>
      </c>
      <c r="X303">
        <v>0</v>
      </c>
      <c r="Y303" s="2">
        <v>0.17899999999999999</v>
      </c>
      <c r="Z303" s="2">
        <v>0.39300000000000002</v>
      </c>
      <c r="AA303" s="4">
        <v>8152946</v>
      </c>
      <c r="AB303" s="2">
        <v>1.7000000000000001E-2</v>
      </c>
      <c r="AC303" s="4">
        <v>468915265</v>
      </c>
    </row>
    <row r="304" spans="1:29" x14ac:dyDescent="0.35">
      <c r="A304" t="s">
        <v>414</v>
      </c>
      <c r="B304" t="s">
        <v>30</v>
      </c>
      <c r="C304">
        <v>106190680</v>
      </c>
      <c r="D304" t="s">
        <v>31</v>
      </c>
      <c r="E304">
        <v>356</v>
      </c>
      <c r="F304" t="s">
        <v>32</v>
      </c>
      <c r="G304" s="1">
        <v>45931</v>
      </c>
      <c r="H304" s="1">
        <v>46022</v>
      </c>
      <c r="I304" t="s">
        <v>60</v>
      </c>
      <c r="J304" t="s">
        <v>34</v>
      </c>
      <c r="K304" s="4">
        <v>1283619</v>
      </c>
      <c r="L304" s="4">
        <v>61550602</v>
      </c>
      <c r="M304" s="4">
        <v>0</v>
      </c>
      <c r="N304" s="4">
        <v>0</v>
      </c>
      <c r="O304" s="4">
        <v>0</v>
      </c>
      <c r="P304" s="4">
        <v>5063010</v>
      </c>
      <c r="Q304" s="4">
        <v>15247981</v>
      </c>
      <c r="R304" s="4">
        <v>10469245</v>
      </c>
      <c r="S304" s="4">
        <v>7443542</v>
      </c>
      <c r="T304" s="4">
        <v>53695801</v>
      </c>
      <c r="U304" s="4">
        <v>527884</v>
      </c>
      <c r="V304" s="4">
        <v>-682622</v>
      </c>
      <c r="W304" s="4">
        <v>0</v>
      </c>
      <c r="X304">
        <v>0</v>
      </c>
      <c r="Y304" s="2">
        <v>0.378</v>
      </c>
      <c r="Z304" s="2">
        <v>0.33400000000000002</v>
      </c>
      <c r="AA304" s="4">
        <v>-8009539</v>
      </c>
      <c r="AB304" s="2">
        <v>-0.14799999999999999</v>
      </c>
      <c r="AC304" s="4">
        <v>54223685</v>
      </c>
    </row>
    <row r="305" spans="1:29" x14ac:dyDescent="0.35">
      <c r="A305" t="s">
        <v>415</v>
      </c>
      <c r="B305" t="s">
        <v>30</v>
      </c>
      <c r="C305">
        <v>106196168</v>
      </c>
      <c r="D305" t="s">
        <v>31</v>
      </c>
      <c r="E305">
        <v>357</v>
      </c>
      <c r="F305" t="s">
        <v>32</v>
      </c>
      <c r="G305" s="1">
        <v>45931</v>
      </c>
      <c r="H305" s="1">
        <v>46022</v>
      </c>
      <c r="I305" t="s">
        <v>60</v>
      </c>
      <c r="J305" t="s">
        <v>34</v>
      </c>
      <c r="K305" s="4">
        <v>4446102</v>
      </c>
      <c r="L305" s="4">
        <v>154841623</v>
      </c>
      <c r="M305" s="4">
        <v>0</v>
      </c>
      <c r="N305" s="4">
        <v>0</v>
      </c>
      <c r="O305" s="4">
        <v>0</v>
      </c>
      <c r="P305" s="4">
        <v>39255903</v>
      </c>
      <c r="Q305" s="4">
        <v>35484528</v>
      </c>
      <c r="R305" s="4">
        <v>71922</v>
      </c>
      <c r="S305" s="4">
        <v>173809</v>
      </c>
      <c r="T305" s="4">
        <v>131410368</v>
      </c>
      <c r="U305" s="4">
        <v>6313679</v>
      </c>
      <c r="V305" s="4">
        <v>6985399</v>
      </c>
      <c r="W305" s="4">
        <v>164778</v>
      </c>
      <c r="X305">
        <v>0.1</v>
      </c>
      <c r="Y305" s="2">
        <v>0.56899999999999995</v>
      </c>
      <c r="Z305" s="2">
        <v>2E-3</v>
      </c>
      <c r="AA305" s="4">
        <v>-10132177</v>
      </c>
      <c r="AB305" s="2">
        <v>-7.3999999999999996E-2</v>
      </c>
      <c r="AC305" s="4">
        <v>137724047</v>
      </c>
    </row>
    <row r="306" spans="1:29" x14ac:dyDescent="0.35">
      <c r="A306" t="s">
        <v>416</v>
      </c>
      <c r="B306" t="s">
        <v>30</v>
      </c>
      <c r="C306">
        <v>106190053</v>
      </c>
      <c r="D306" t="s">
        <v>31</v>
      </c>
      <c r="E306">
        <v>360</v>
      </c>
      <c r="F306" t="s">
        <v>32</v>
      </c>
      <c r="G306" s="1">
        <v>45931</v>
      </c>
      <c r="H306" s="1">
        <v>46022</v>
      </c>
      <c r="I306" t="s">
        <v>60</v>
      </c>
      <c r="J306" t="s">
        <v>34</v>
      </c>
      <c r="K306" s="4">
        <v>3030308</v>
      </c>
      <c r="L306" s="4">
        <v>118072361</v>
      </c>
      <c r="M306" s="4">
        <v>0</v>
      </c>
      <c r="N306" s="4">
        <v>0</v>
      </c>
      <c r="O306" s="4">
        <v>0</v>
      </c>
      <c r="P306" s="4">
        <v>5312418</v>
      </c>
      <c r="Q306" s="4">
        <v>41139735</v>
      </c>
      <c r="R306" s="4">
        <v>12621545</v>
      </c>
      <c r="S306" s="4">
        <v>12444823</v>
      </c>
      <c r="T306" s="4">
        <v>94018856</v>
      </c>
      <c r="U306" s="4">
        <v>5322665</v>
      </c>
      <c r="V306" s="4">
        <v>1806139</v>
      </c>
      <c r="W306" s="4">
        <v>0</v>
      </c>
      <c r="X306">
        <v>0</v>
      </c>
      <c r="Y306" s="2">
        <v>0.49399999999999999</v>
      </c>
      <c r="Z306" s="2">
        <v>0.26700000000000002</v>
      </c>
      <c r="AA306" s="4">
        <v>-16924701</v>
      </c>
      <c r="AB306" s="2">
        <v>-0.17</v>
      </c>
      <c r="AC306" s="4">
        <v>99341521</v>
      </c>
    </row>
    <row r="307" spans="1:29" x14ac:dyDescent="0.35">
      <c r="A307" t="s">
        <v>417</v>
      </c>
      <c r="B307" t="s">
        <v>30</v>
      </c>
      <c r="C307">
        <v>106190125</v>
      </c>
      <c r="D307" t="s">
        <v>31</v>
      </c>
      <c r="E307">
        <v>392</v>
      </c>
      <c r="F307" t="s">
        <v>32</v>
      </c>
      <c r="G307" s="1">
        <v>45931</v>
      </c>
      <c r="H307" s="1">
        <v>46022</v>
      </c>
      <c r="I307" t="s">
        <v>60</v>
      </c>
      <c r="J307" t="s">
        <v>34</v>
      </c>
      <c r="K307" s="4">
        <v>3383787</v>
      </c>
      <c r="L307" s="4">
        <v>160436892</v>
      </c>
      <c r="M307" s="4">
        <v>0</v>
      </c>
      <c r="N307" s="4">
        <v>0</v>
      </c>
      <c r="O307" s="4">
        <v>0</v>
      </c>
      <c r="P307" s="4">
        <v>9801394</v>
      </c>
      <c r="Q307" s="4">
        <v>76100895</v>
      </c>
      <c r="R307" s="4">
        <v>9226974</v>
      </c>
      <c r="S307" s="4">
        <v>10610436</v>
      </c>
      <c r="T307" s="4">
        <v>123743860</v>
      </c>
      <c r="U307" s="4">
        <v>8897947</v>
      </c>
      <c r="V307" s="4">
        <v>1227221</v>
      </c>
      <c r="W307" s="4">
        <v>210304791</v>
      </c>
      <c r="X307">
        <v>121.9</v>
      </c>
      <c r="Y307" s="2">
        <v>0.69399999999999995</v>
      </c>
      <c r="Z307" s="2">
        <v>0.16</v>
      </c>
      <c r="AA307" s="4">
        <v>-26567864</v>
      </c>
      <c r="AB307" s="2">
        <v>-0.2</v>
      </c>
      <c r="AC307" s="4">
        <v>132641807</v>
      </c>
    </row>
    <row r="308" spans="1:29" x14ac:dyDescent="0.35">
      <c r="A308" t="s">
        <v>418</v>
      </c>
      <c r="B308" t="s">
        <v>30</v>
      </c>
      <c r="C308">
        <v>106190568</v>
      </c>
      <c r="D308" t="s">
        <v>31</v>
      </c>
      <c r="E308">
        <v>394</v>
      </c>
      <c r="F308" t="s">
        <v>32</v>
      </c>
      <c r="G308" s="1">
        <v>45931</v>
      </c>
      <c r="H308" s="1">
        <v>46022</v>
      </c>
      <c r="I308" t="s">
        <v>60</v>
      </c>
      <c r="J308" t="s">
        <v>34</v>
      </c>
      <c r="K308" s="4">
        <v>3688593</v>
      </c>
      <c r="L308" s="4">
        <v>133861304</v>
      </c>
      <c r="M308" s="4">
        <v>0</v>
      </c>
      <c r="N308" s="4">
        <v>0</v>
      </c>
      <c r="O308" s="4">
        <v>0</v>
      </c>
      <c r="P308" s="4">
        <v>4854805</v>
      </c>
      <c r="Q308" s="4">
        <v>17167715</v>
      </c>
      <c r="R308" s="4">
        <v>30443393</v>
      </c>
      <c r="S308" s="4">
        <v>22825035</v>
      </c>
      <c r="T308" s="4">
        <v>132825228</v>
      </c>
      <c r="U308" s="4">
        <v>1815619</v>
      </c>
      <c r="V308" s="4">
        <v>2513887</v>
      </c>
      <c r="W308" s="4">
        <v>265080260</v>
      </c>
      <c r="X308">
        <v>185.3</v>
      </c>
      <c r="Y308" s="2">
        <v>0.16600000000000001</v>
      </c>
      <c r="Z308" s="2">
        <v>0.40100000000000002</v>
      </c>
      <c r="AA308" s="4">
        <v>3293430</v>
      </c>
      <c r="AB308" s="2">
        <v>2.4E-2</v>
      </c>
      <c r="AC308" s="4">
        <v>134640847</v>
      </c>
    </row>
    <row r="309" spans="1:29" x14ac:dyDescent="0.35">
      <c r="A309" t="s">
        <v>419</v>
      </c>
      <c r="B309" t="s">
        <v>30</v>
      </c>
      <c r="C309">
        <v>106190392</v>
      </c>
      <c r="D309" t="s">
        <v>31</v>
      </c>
      <c r="E309">
        <v>408</v>
      </c>
      <c r="F309" t="s">
        <v>32</v>
      </c>
      <c r="G309" s="1">
        <v>45931</v>
      </c>
      <c r="H309" s="1">
        <v>46022</v>
      </c>
      <c r="I309" t="s">
        <v>60</v>
      </c>
      <c r="J309" t="s">
        <v>34</v>
      </c>
      <c r="K309" s="4">
        <v>2120970</v>
      </c>
      <c r="L309" s="4">
        <v>114585403</v>
      </c>
      <c r="M309" s="4">
        <v>0</v>
      </c>
      <c r="N309" s="4">
        <v>0</v>
      </c>
      <c r="O309" s="4">
        <v>0</v>
      </c>
      <c r="P309" s="4">
        <v>7510526</v>
      </c>
      <c r="Q309" s="4">
        <v>28122314</v>
      </c>
      <c r="R309" s="4">
        <v>14896351</v>
      </c>
      <c r="S309" s="4">
        <v>25048976</v>
      </c>
      <c r="T309" s="4">
        <v>89720926</v>
      </c>
      <c r="U309" s="4">
        <v>5415258</v>
      </c>
      <c r="V309" s="4">
        <v>3410191</v>
      </c>
      <c r="W309" s="4">
        <v>1119415</v>
      </c>
      <c r="X309">
        <v>0.9</v>
      </c>
      <c r="Y309" s="2">
        <v>0.39700000000000002</v>
      </c>
      <c r="Z309" s="2">
        <v>0.44500000000000001</v>
      </c>
      <c r="AA309" s="4">
        <v>-16039028</v>
      </c>
      <c r="AB309" s="2">
        <v>-0.16900000000000001</v>
      </c>
      <c r="AC309" s="4">
        <v>95136184</v>
      </c>
    </row>
    <row r="310" spans="1:29" x14ac:dyDescent="0.35">
      <c r="A310" t="s">
        <v>420</v>
      </c>
      <c r="B310" t="s">
        <v>30</v>
      </c>
      <c r="C310">
        <v>106190470</v>
      </c>
      <c r="D310" t="s">
        <v>31</v>
      </c>
      <c r="E310">
        <v>442</v>
      </c>
      <c r="F310" t="s">
        <v>32</v>
      </c>
      <c r="G310" s="1">
        <v>45931</v>
      </c>
      <c r="H310" s="1">
        <v>46022</v>
      </c>
      <c r="I310" t="s">
        <v>60</v>
      </c>
      <c r="J310" t="s">
        <v>34</v>
      </c>
      <c r="K310" s="4">
        <v>2800341</v>
      </c>
      <c r="L310" s="4">
        <v>155071140</v>
      </c>
      <c r="M310" s="4">
        <v>0</v>
      </c>
      <c r="N310" s="4">
        <v>0</v>
      </c>
      <c r="O310" s="4">
        <v>0</v>
      </c>
      <c r="P310" s="4">
        <v>5746761</v>
      </c>
      <c r="Q310" s="4">
        <v>16815536</v>
      </c>
      <c r="R310" s="4">
        <v>24040376</v>
      </c>
      <c r="S310" s="4">
        <v>25633965</v>
      </c>
      <c r="T310" s="4">
        <v>145052242</v>
      </c>
      <c r="U310" s="4">
        <v>1479283</v>
      </c>
      <c r="V310" s="4">
        <v>-5013448</v>
      </c>
      <c r="W310" s="4">
        <v>139842799</v>
      </c>
      <c r="X310">
        <v>83.6</v>
      </c>
      <c r="Y310" s="2">
        <v>0.156</v>
      </c>
      <c r="Z310" s="2">
        <v>0.34200000000000003</v>
      </c>
      <c r="AA310" s="4">
        <v>-13553063</v>
      </c>
      <c r="AB310" s="2">
        <v>-9.1999999999999998E-2</v>
      </c>
      <c r="AC310" s="4">
        <v>146531525</v>
      </c>
    </row>
    <row r="311" spans="1:29" x14ac:dyDescent="0.35">
      <c r="A311" t="s">
        <v>421</v>
      </c>
      <c r="B311" t="s">
        <v>30</v>
      </c>
      <c r="C311">
        <v>106190525</v>
      </c>
      <c r="D311" t="s">
        <v>31</v>
      </c>
      <c r="E311">
        <v>453</v>
      </c>
      <c r="F311" t="s">
        <v>32</v>
      </c>
      <c r="G311" s="1">
        <v>45931</v>
      </c>
      <c r="H311" s="1">
        <v>46022</v>
      </c>
      <c r="I311" t="s">
        <v>60</v>
      </c>
      <c r="J311" t="s">
        <v>34</v>
      </c>
      <c r="K311" s="4">
        <v>4394908</v>
      </c>
      <c r="L311" s="4">
        <v>217320204</v>
      </c>
      <c r="M311" s="4">
        <v>0</v>
      </c>
      <c r="N311" s="4">
        <v>0</v>
      </c>
      <c r="O311" s="4">
        <v>0</v>
      </c>
      <c r="P311" s="4">
        <v>11709583</v>
      </c>
      <c r="Q311" s="4">
        <v>39985768</v>
      </c>
      <c r="R311" s="4">
        <v>35875439</v>
      </c>
      <c r="S311" s="4">
        <v>39142509</v>
      </c>
      <c r="T311" s="4">
        <v>228157763</v>
      </c>
      <c r="U311" s="4">
        <v>3582502</v>
      </c>
      <c r="V311" s="4">
        <v>5497456</v>
      </c>
      <c r="W311" s="4">
        <v>177894</v>
      </c>
      <c r="X311">
        <v>0.1</v>
      </c>
      <c r="Y311" s="2">
        <v>0.22700000000000001</v>
      </c>
      <c r="Z311" s="2">
        <v>0.32900000000000001</v>
      </c>
      <c r="AA311" s="4">
        <v>19917517</v>
      </c>
      <c r="AB311" s="2">
        <v>8.5999999999999993E-2</v>
      </c>
      <c r="AC311" s="4">
        <v>231740265</v>
      </c>
    </row>
    <row r="312" spans="1:29" x14ac:dyDescent="0.35">
      <c r="A312" t="s">
        <v>422</v>
      </c>
      <c r="B312" t="s">
        <v>30</v>
      </c>
      <c r="C312">
        <v>106190878</v>
      </c>
      <c r="D312" t="s">
        <v>31</v>
      </c>
      <c r="E312">
        <v>545</v>
      </c>
      <c r="F312" t="s">
        <v>32</v>
      </c>
      <c r="G312" s="1">
        <v>45931</v>
      </c>
      <c r="H312" s="1">
        <v>46022</v>
      </c>
      <c r="I312" t="s">
        <v>60</v>
      </c>
      <c r="J312" t="s">
        <v>34</v>
      </c>
      <c r="K312" s="4">
        <v>3758309</v>
      </c>
      <c r="L312" s="4">
        <v>162166935</v>
      </c>
      <c r="M312" s="4">
        <v>0</v>
      </c>
      <c r="N312" s="4">
        <v>0</v>
      </c>
      <c r="O312" s="4">
        <v>0</v>
      </c>
      <c r="P312" s="4">
        <v>22528335</v>
      </c>
      <c r="Q312" s="4">
        <v>85191827</v>
      </c>
      <c r="R312" s="4">
        <v>15718951</v>
      </c>
      <c r="S312" s="4">
        <v>33583783</v>
      </c>
      <c r="T312" s="4">
        <v>181949233</v>
      </c>
      <c r="U312" s="4">
        <v>7140983</v>
      </c>
      <c r="V312" s="4">
        <v>8467089</v>
      </c>
      <c r="W312" s="4">
        <v>422960160</v>
      </c>
      <c r="X312">
        <v>243</v>
      </c>
      <c r="Y312" s="2">
        <v>0.59199999999999997</v>
      </c>
      <c r="Z312" s="2">
        <v>0.27100000000000002</v>
      </c>
      <c r="AA312" s="4">
        <v>35390370</v>
      </c>
      <c r="AB312" s="2">
        <v>0.187</v>
      </c>
      <c r="AC312" s="4">
        <v>189090216</v>
      </c>
    </row>
    <row r="313" spans="1:29" x14ac:dyDescent="0.35">
      <c r="A313" t="s">
        <v>423</v>
      </c>
      <c r="B313" t="s">
        <v>30</v>
      </c>
      <c r="C313">
        <v>106191216</v>
      </c>
      <c r="D313" t="s">
        <v>31</v>
      </c>
      <c r="E313">
        <v>60</v>
      </c>
      <c r="F313" t="s">
        <v>32</v>
      </c>
      <c r="G313" s="1">
        <v>45931</v>
      </c>
      <c r="H313" s="1">
        <v>46022</v>
      </c>
      <c r="I313" t="s">
        <v>60</v>
      </c>
      <c r="J313" t="s">
        <v>34</v>
      </c>
      <c r="K313" s="4">
        <v>3541219</v>
      </c>
      <c r="L313" s="4">
        <v>157078115</v>
      </c>
      <c r="M313" s="4">
        <v>0</v>
      </c>
      <c r="N313" s="4">
        <v>0</v>
      </c>
      <c r="O313" s="4">
        <v>0</v>
      </c>
      <c r="P313" s="4">
        <v>2366097</v>
      </c>
      <c r="Q313" s="4">
        <v>18955134</v>
      </c>
      <c r="R313" s="4">
        <v>46372373</v>
      </c>
      <c r="S313" s="4">
        <v>23001984</v>
      </c>
      <c r="T313" s="4">
        <v>155044133</v>
      </c>
      <c r="U313" s="4">
        <v>21808660</v>
      </c>
      <c r="V313" s="4">
        <v>0</v>
      </c>
      <c r="W313" s="4">
        <v>1750</v>
      </c>
      <c r="X313">
        <v>0</v>
      </c>
      <c r="Y313" s="2">
        <v>0.13800000000000001</v>
      </c>
      <c r="Z313" s="2">
        <v>0.44700000000000001</v>
      </c>
      <c r="AA313" s="4">
        <v>19774678</v>
      </c>
      <c r="AB313" s="2">
        <v>0.112</v>
      </c>
      <c r="AC313" s="4">
        <v>176852793</v>
      </c>
    </row>
    <row r="314" spans="1:29" x14ac:dyDescent="0.35">
      <c r="A314" t="s">
        <v>424</v>
      </c>
      <c r="B314" t="s">
        <v>30</v>
      </c>
      <c r="C314">
        <v>106191225</v>
      </c>
      <c r="D314" t="s">
        <v>31</v>
      </c>
      <c r="E314">
        <v>63</v>
      </c>
      <c r="F314" t="s">
        <v>32</v>
      </c>
      <c r="G314" s="1">
        <v>45931</v>
      </c>
      <c r="H314" s="1">
        <v>46022</v>
      </c>
      <c r="I314" t="s">
        <v>60</v>
      </c>
      <c r="J314" t="s">
        <v>34</v>
      </c>
      <c r="K314" s="4">
        <v>14369</v>
      </c>
      <c r="L314" s="4">
        <v>1764473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1914286</v>
      </c>
      <c r="U314" s="4">
        <v>0</v>
      </c>
      <c r="V314" s="4">
        <v>0</v>
      </c>
      <c r="W314" s="4">
        <v>702739</v>
      </c>
      <c r="X314">
        <v>36.5</v>
      </c>
      <c r="Y314" s="2">
        <v>0</v>
      </c>
      <c r="Z314" s="2">
        <v>0</v>
      </c>
      <c r="AA314" s="4">
        <v>149813</v>
      </c>
      <c r="AB314" s="2">
        <v>7.8E-2</v>
      </c>
      <c r="AC314" s="4">
        <v>1914286</v>
      </c>
    </row>
    <row r="315" spans="1:29" x14ac:dyDescent="0.35">
      <c r="A315" t="s">
        <v>425</v>
      </c>
      <c r="B315" t="s">
        <v>30</v>
      </c>
      <c r="C315">
        <v>106190150</v>
      </c>
      <c r="D315" t="s">
        <v>31</v>
      </c>
      <c r="E315">
        <v>72</v>
      </c>
      <c r="F315" t="s">
        <v>32</v>
      </c>
      <c r="G315" s="1">
        <v>45931</v>
      </c>
      <c r="H315" s="1">
        <v>46022</v>
      </c>
      <c r="I315" t="s">
        <v>60</v>
      </c>
      <c r="J315" t="s">
        <v>34</v>
      </c>
      <c r="K315" s="4">
        <v>137706</v>
      </c>
      <c r="L315" s="4">
        <v>16068595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18096697</v>
      </c>
      <c r="U315" s="4">
        <v>0</v>
      </c>
      <c r="V315" s="4">
        <v>49184</v>
      </c>
      <c r="W315" s="4">
        <v>9216226</v>
      </c>
      <c r="X315">
        <v>52.6</v>
      </c>
      <c r="Y315" s="2">
        <v>0</v>
      </c>
      <c r="Z315" s="2">
        <v>0</v>
      </c>
      <c r="AA315" s="4">
        <v>2077286</v>
      </c>
      <c r="AB315" s="2">
        <v>0.115</v>
      </c>
      <c r="AC315" s="4">
        <v>18096697</v>
      </c>
    </row>
    <row r="316" spans="1:29" x14ac:dyDescent="0.35">
      <c r="A316" t="s">
        <v>426</v>
      </c>
      <c r="B316" t="s">
        <v>30</v>
      </c>
      <c r="C316">
        <v>106190049</v>
      </c>
      <c r="D316" t="s">
        <v>31</v>
      </c>
      <c r="E316">
        <v>95</v>
      </c>
      <c r="F316" t="s">
        <v>32</v>
      </c>
      <c r="G316" s="1">
        <v>45931</v>
      </c>
      <c r="H316" s="1">
        <v>46022</v>
      </c>
      <c r="I316" t="s">
        <v>60</v>
      </c>
      <c r="J316" t="s">
        <v>34</v>
      </c>
      <c r="K316" s="4">
        <v>571705</v>
      </c>
      <c r="L316" s="4">
        <v>11784990</v>
      </c>
      <c r="M316" s="4">
        <v>0</v>
      </c>
      <c r="N316" s="4">
        <v>0</v>
      </c>
      <c r="O316" s="4">
        <v>0</v>
      </c>
      <c r="P316" s="4">
        <v>0</v>
      </c>
      <c r="Q316" s="4">
        <v>2350526</v>
      </c>
      <c r="R316" s="4">
        <v>9801707</v>
      </c>
      <c r="S316" s="4">
        <v>2232487</v>
      </c>
      <c r="T316" s="4">
        <v>16381004</v>
      </c>
      <c r="U316" s="4">
        <v>0</v>
      </c>
      <c r="V316" s="4">
        <v>156947</v>
      </c>
      <c r="W316" s="4">
        <v>1326</v>
      </c>
      <c r="X316">
        <v>0</v>
      </c>
      <c r="Y316" s="2">
        <v>0.14299999999999999</v>
      </c>
      <c r="Z316" s="2">
        <v>0.73499999999999999</v>
      </c>
      <c r="AA316" s="4">
        <v>4752961</v>
      </c>
      <c r="AB316" s="2">
        <v>0.28999999999999998</v>
      </c>
      <c r="AC316" s="4">
        <v>16381004</v>
      </c>
    </row>
    <row r="317" spans="1:29" x14ac:dyDescent="0.35">
      <c r="A317" t="s">
        <v>427</v>
      </c>
      <c r="B317" t="s">
        <v>30</v>
      </c>
      <c r="C317">
        <v>106190137</v>
      </c>
      <c r="D317" t="s">
        <v>31</v>
      </c>
      <c r="E317">
        <v>99</v>
      </c>
      <c r="F317" t="s">
        <v>32</v>
      </c>
      <c r="G317" s="1">
        <v>45931</v>
      </c>
      <c r="H317" s="1">
        <v>46022</v>
      </c>
      <c r="I317" t="s">
        <v>60</v>
      </c>
      <c r="J317" t="s">
        <v>34</v>
      </c>
      <c r="K317" s="4">
        <v>1439984</v>
      </c>
      <c r="L317" s="4">
        <v>26488348</v>
      </c>
      <c r="M317" s="4">
        <v>0</v>
      </c>
      <c r="N317" s="4">
        <v>0</v>
      </c>
      <c r="O317" s="4">
        <v>0</v>
      </c>
      <c r="P317" s="4">
        <v>37856</v>
      </c>
      <c r="Q317" s="4">
        <v>1001836</v>
      </c>
      <c r="R317" s="4">
        <v>6596377</v>
      </c>
      <c r="S317" s="4">
        <v>6102708</v>
      </c>
      <c r="T317" s="4">
        <v>25896511</v>
      </c>
      <c r="U317" s="4">
        <v>47740</v>
      </c>
      <c r="V317" s="4">
        <v>879914</v>
      </c>
      <c r="W317" s="4">
        <v>258750862</v>
      </c>
      <c r="X317">
        <v>940</v>
      </c>
      <c r="Y317" s="2">
        <v>0.04</v>
      </c>
      <c r="Z317" s="2">
        <v>0.49</v>
      </c>
      <c r="AA317" s="4">
        <v>335817</v>
      </c>
      <c r="AB317" s="2">
        <v>1.2999999999999999E-2</v>
      </c>
      <c r="AC317" s="4">
        <v>25944251</v>
      </c>
    </row>
    <row r="318" spans="1:29" x14ac:dyDescent="0.35">
      <c r="A318" t="s">
        <v>428</v>
      </c>
      <c r="B318" t="s">
        <v>30</v>
      </c>
      <c r="C318">
        <v>106190630</v>
      </c>
      <c r="D318" t="s">
        <v>31</v>
      </c>
      <c r="E318">
        <v>427</v>
      </c>
      <c r="F318" t="s">
        <v>32</v>
      </c>
      <c r="G318" s="1">
        <v>45931</v>
      </c>
      <c r="H318" s="1">
        <v>46022</v>
      </c>
      <c r="I318" t="s">
        <v>60</v>
      </c>
      <c r="J318" t="s">
        <v>34</v>
      </c>
      <c r="K318" s="4">
        <v>9658000</v>
      </c>
      <c r="L318" s="4">
        <v>199528845</v>
      </c>
      <c r="M318" s="4">
        <v>0</v>
      </c>
      <c r="N318" s="4">
        <v>10102000</v>
      </c>
      <c r="O318" s="4">
        <v>0</v>
      </c>
      <c r="P318" s="4">
        <v>-2183524</v>
      </c>
      <c r="Q318" s="4">
        <v>11760217</v>
      </c>
      <c r="R318" s="4">
        <v>36985508</v>
      </c>
      <c r="S318" s="4">
        <v>57407902</v>
      </c>
      <c r="T318" s="4">
        <v>168107799</v>
      </c>
      <c r="U318" s="4">
        <v>4287660</v>
      </c>
      <c r="V318" s="4">
        <v>-801037</v>
      </c>
      <c r="W318" s="4">
        <v>78899000</v>
      </c>
      <c r="X318">
        <v>42.7</v>
      </c>
      <c r="Y318" s="2">
        <v>5.7000000000000002E-2</v>
      </c>
      <c r="Z318" s="2">
        <v>0.56200000000000006</v>
      </c>
      <c r="AA318" s="4">
        <v>-27934423</v>
      </c>
      <c r="AB318" s="2">
        <v>-0.16200000000000001</v>
      </c>
      <c r="AC318" s="4">
        <v>172395459</v>
      </c>
    </row>
    <row r="319" spans="1:29" x14ac:dyDescent="0.35">
      <c r="A319" t="s">
        <v>429</v>
      </c>
      <c r="B319" t="s">
        <v>30</v>
      </c>
      <c r="C319">
        <v>106190812</v>
      </c>
      <c r="D319" t="s">
        <v>31</v>
      </c>
      <c r="E319">
        <v>350</v>
      </c>
      <c r="F319" t="s">
        <v>32</v>
      </c>
      <c r="G319" s="1">
        <v>45931</v>
      </c>
      <c r="H319" s="1">
        <v>46022</v>
      </c>
      <c r="I319" t="s">
        <v>60</v>
      </c>
      <c r="J319" t="s">
        <v>34</v>
      </c>
      <c r="K319" s="4">
        <v>3004752</v>
      </c>
      <c r="L319" s="4">
        <v>110734624</v>
      </c>
      <c r="M319" s="4">
        <v>0</v>
      </c>
      <c r="N319" s="4">
        <v>300146</v>
      </c>
      <c r="O319" s="4">
        <v>0</v>
      </c>
      <c r="P319" s="4">
        <v>24685425</v>
      </c>
      <c r="Q319" s="4">
        <v>74525259</v>
      </c>
      <c r="R319" s="4">
        <v>12220773</v>
      </c>
      <c r="S319" s="4">
        <v>5696827</v>
      </c>
      <c r="T319" s="4">
        <v>125185442</v>
      </c>
      <c r="U319" s="4">
        <v>1704404</v>
      </c>
      <c r="V319" s="4">
        <v>8327987</v>
      </c>
      <c r="W319" s="4">
        <v>28825252</v>
      </c>
      <c r="X319">
        <v>24.6</v>
      </c>
      <c r="Y319" s="2">
        <v>0.79300000000000004</v>
      </c>
      <c r="Z319" s="2">
        <v>0.14299999999999999</v>
      </c>
      <c r="AA319" s="4">
        <v>24483209</v>
      </c>
      <c r="AB319" s="2">
        <v>0.193</v>
      </c>
      <c r="AC319" s="4">
        <v>126889846</v>
      </c>
    </row>
    <row r="320" spans="1:29" x14ac:dyDescent="0.35">
      <c r="A320" t="s">
        <v>430</v>
      </c>
      <c r="B320" t="s">
        <v>30</v>
      </c>
      <c r="C320">
        <v>106190631</v>
      </c>
      <c r="D320" t="s">
        <v>31</v>
      </c>
      <c r="E320">
        <v>523</v>
      </c>
      <c r="F320" t="s">
        <v>32</v>
      </c>
      <c r="G320" s="1">
        <v>45931</v>
      </c>
      <c r="H320" s="1">
        <v>46022</v>
      </c>
      <c r="I320" t="s">
        <v>60</v>
      </c>
      <c r="J320" t="s">
        <v>34</v>
      </c>
      <c r="K320" s="4">
        <v>6314225</v>
      </c>
      <c r="L320" s="4">
        <v>242454871</v>
      </c>
      <c r="M320" s="4">
        <v>0</v>
      </c>
      <c r="N320" s="4">
        <v>873740859</v>
      </c>
      <c r="O320" s="4">
        <v>0</v>
      </c>
      <c r="P320" s="4">
        <v>2922100</v>
      </c>
      <c r="Q320" s="4">
        <v>27458757</v>
      </c>
      <c r="R320" s="4">
        <v>19253115</v>
      </c>
      <c r="S320" s="4">
        <v>61774780</v>
      </c>
      <c r="T320" s="4">
        <v>229238938</v>
      </c>
      <c r="U320" s="4">
        <v>41096449</v>
      </c>
      <c r="V320" s="4">
        <v>36670055</v>
      </c>
      <c r="W320" s="4">
        <v>2120884</v>
      </c>
      <c r="X320">
        <v>337.5</v>
      </c>
      <c r="Y320" s="2">
        <v>0.13300000000000001</v>
      </c>
      <c r="Z320" s="2">
        <v>0.35299999999999998</v>
      </c>
      <c r="AA320" s="4">
        <v>64550571</v>
      </c>
      <c r="AB320" s="2">
        <v>0.23899999999999999</v>
      </c>
      <c r="AC320" s="4">
        <v>270335387</v>
      </c>
    </row>
    <row r="321" spans="1:29" x14ac:dyDescent="0.35">
      <c r="A321" t="s">
        <v>431</v>
      </c>
      <c r="B321" t="s">
        <v>30</v>
      </c>
      <c r="C321">
        <v>106190317</v>
      </c>
      <c r="D321" t="s">
        <v>31</v>
      </c>
      <c r="E321">
        <v>55</v>
      </c>
      <c r="F321" t="s">
        <v>32</v>
      </c>
      <c r="G321" s="1">
        <v>45931</v>
      </c>
      <c r="H321" s="1">
        <v>46022</v>
      </c>
      <c r="I321" t="s">
        <v>60</v>
      </c>
      <c r="J321" t="s">
        <v>34</v>
      </c>
      <c r="K321" s="4">
        <v>195734</v>
      </c>
      <c r="L321" s="4">
        <v>17652868</v>
      </c>
      <c r="M321" s="4">
        <v>0</v>
      </c>
      <c r="N321" s="4">
        <v>0</v>
      </c>
      <c r="O321" s="4">
        <v>10175975</v>
      </c>
      <c r="P321" s="4">
        <v>0</v>
      </c>
      <c r="Q321" s="4">
        <v>0</v>
      </c>
      <c r="R321" s="4">
        <v>0</v>
      </c>
      <c r="S321" s="4">
        <v>0</v>
      </c>
      <c r="T321" s="4">
        <v>19903305</v>
      </c>
      <c r="U321" s="4">
        <v>33693</v>
      </c>
      <c r="V321" s="4">
        <v>282263</v>
      </c>
      <c r="W321" s="4">
        <v>21793459</v>
      </c>
      <c r="X321">
        <v>166.6</v>
      </c>
      <c r="Y321" s="2">
        <v>0</v>
      </c>
      <c r="Z321" s="2">
        <v>0</v>
      </c>
      <c r="AA321" s="4">
        <v>2566393</v>
      </c>
      <c r="AB321" s="2">
        <v>0.129</v>
      </c>
      <c r="AC321" s="4">
        <v>19936998</v>
      </c>
    </row>
    <row r="322" spans="1:29" x14ac:dyDescent="0.35">
      <c r="A322" t="s">
        <v>432</v>
      </c>
      <c r="B322" t="s">
        <v>30</v>
      </c>
      <c r="C322">
        <v>106190176</v>
      </c>
      <c r="D322" t="s">
        <v>31</v>
      </c>
      <c r="E322">
        <v>234</v>
      </c>
      <c r="F322" t="s">
        <v>32</v>
      </c>
      <c r="G322" s="1">
        <v>45931</v>
      </c>
      <c r="H322" s="1">
        <v>46022</v>
      </c>
      <c r="I322" t="s">
        <v>60</v>
      </c>
      <c r="J322" t="s">
        <v>34</v>
      </c>
      <c r="K322" s="4">
        <v>35060289</v>
      </c>
      <c r="L322" s="4">
        <v>907151469</v>
      </c>
      <c r="M322" s="4">
        <v>0</v>
      </c>
      <c r="N322" s="4">
        <v>0</v>
      </c>
      <c r="O322" s="4">
        <v>12356818</v>
      </c>
      <c r="P322" s="4">
        <v>67938456</v>
      </c>
      <c r="Q322" s="4">
        <v>86158792</v>
      </c>
      <c r="R322" s="4">
        <v>218110340</v>
      </c>
      <c r="S322" s="4">
        <v>49389209</v>
      </c>
      <c r="T322" s="4">
        <v>909620034</v>
      </c>
      <c r="U322" s="4">
        <v>56223335</v>
      </c>
      <c r="V322" s="4">
        <v>9823814</v>
      </c>
      <c r="W322" s="4">
        <v>126776304</v>
      </c>
      <c r="X322">
        <v>14.5</v>
      </c>
      <c r="Y322" s="2">
        <v>0.16900000000000001</v>
      </c>
      <c r="Z322" s="2">
        <v>0.29399999999999998</v>
      </c>
      <c r="AA322" s="4">
        <v>68515714</v>
      </c>
      <c r="AB322" s="2">
        <v>7.0999999999999994E-2</v>
      </c>
      <c r="AC322" s="4">
        <v>965843369</v>
      </c>
    </row>
    <row r="323" spans="1:29" x14ac:dyDescent="0.35">
      <c r="A323" t="s">
        <v>433</v>
      </c>
      <c r="B323" t="s">
        <v>30</v>
      </c>
      <c r="C323">
        <v>106190949</v>
      </c>
      <c r="D323" t="s">
        <v>31</v>
      </c>
      <c r="E323">
        <v>357</v>
      </c>
      <c r="F323" t="s">
        <v>32</v>
      </c>
      <c r="G323" s="1">
        <v>45931</v>
      </c>
      <c r="H323" s="1">
        <v>46022</v>
      </c>
      <c r="I323" t="s">
        <v>60</v>
      </c>
      <c r="J323" t="s">
        <v>34</v>
      </c>
      <c r="K323" s="4">
        <v>5151773</v>
      </c>
      <c r="L323" s="4">
        <v>117481535</v>
      </c>
      <c r="M323" s="4">
        <v>0</v>
      </c>
      <c r="N323" s="4">
        <v>0</v>
      </c>
      <c r="O323" s="4">
        <v>162555035</v>
      </c>
      <c r="P323" s="4">
        <v>1894882</v>
      </c>
      <c r="Q323" s="4">
        <v>4585126</v>
      </c>
      <c r="R323" s="4">
        <v>17965046</v>
      </c>
      <c r="S323" s="4">
        <v>19470562</v>
      </c>
      <c r="T323" s="4">
        <v>115729482</v>
      </c>
      <c r="U323" s="4">
        <v>2505980</v>
      </c>
      <c r="V323" s="4">
        <v>4490283</v>
      </c>
      <c r="W323" s="4">
        <v>137485303</v>
      </c>
      <c r="X323">
        <v>243.1</v>
      </c>
      <c r="Y323" s="2">
        <v>5.6000000000000001E-2</v>
      </c>
      <c r="Z323" s="2">
        <v>0.32300000000000001</v>
      </c>
      <c r="AA323" s="4">
        <v>5244210</v>
      </c>
      <c r="AB323" s="2">
        <v>4.3999999999999997E-2</v>
      </c>
      <c r="AC323" s="4">
        <v>118235462</v>
      </c>
    </row>
    <row r="324" spans="1:29" x14ac:dyDescent="0.35">
      <c r="A324" t="s">
        <v>434</v>
      </c>
      <c r="B324" t="s">
        <v>30</v>
      </c>
      <c r="C324">
        <v>106190782</v>
      </c>
      <c r="D324" t="s">
        <v>31</v>
      </c>
      <c r="E324">
        <v>60</v>
      </c>
      <c r="F324" t="s">
        <v>32</v>
      </c>
      <c r="G324" s="1">
        <v>45931</v>
      </c>
      <c r="H324" s="1">
        <v>46022</v>
      </c>
      <c r="I324" t="s">
        <v>60</v>
      </c>
      <c r="J324" t="s">
        <v>34</v>
      </c>
      <c r="K324" s="4">
        <v>27152</v>
      </c>
      <c r="L324" s="4">
        <v>4379446</v>
      </c>
      <c r="M324" s="4">
        <v>0</v>
      </c>
      <c r="N324" s="4">
        <v>0</v>
      </c>
      <c r="O324" s="4">
        <v>21744490</v>
      </c>
      <c r="P324" s="4">
        <v>4632582</v>
      </c>
      <c r="Q324" s="4">
        <v>0</v>
      </c>
      <c r="R324" s="4">
        <v>350990</v>
      </c>
      <c r="S324" s="4">
        <v>0</v>
      </c>
      <c r="T324" s="4">
        <v>5406112</v>
      </c>
      <c r="U324" s="4">
        <v>0</v>
      </c>
      <c r="V324" s="4">
        <v>17347120</v>
      </c>
      <c r="W324" s="4">
        <v>80707271</v>
      </c>
      <c r="X324" s="3">
        <v>2142.1</v>
      </c>
      <c r="Y324" s="2">
        <v>0.85699999999999998</v>
      </c>
      <c r="Z324" s="2">
        <v>6.5000000000000002E-2</v>
      </c>
      <c r="AA324" s="4">
        <v>18373786</v>
      </c>
      <c r="AB324" s="2">
        <v>3.399</v>
      </c>
      <c r="AC324" s="4">
        <v>5406112</v>
      </c>
    </row>
    <row r="325" spans="1:29" x14ac:dyDescent="0.35">
      <c r="A325" t="s">
        <v>435</v>
      </c>
      <c r="B325" t="s">
        <v>30</v>
      </c>
      <c r="C325">
        <v>106190555</v>
      </c>
      <c r="D325" t="s">
        <v>31</v>
      </c>
      <c r="E325">
        <v>919</v>
      </c>
      <c r="F325" t="s">
        <v>32</v>
      </c>
      <c r="G325" s="1">
        <v>45931</v>
      </c>
      <c r="H325" s="1">
        <v>46022</v>
      </c>
      <c r="I325" t="s">
        <v>60</v>
      </c>
      <c r="J325" t="s">
        <v>34</v>
      </c>
      <c r="K325" s="4">
        <v>60481408</v>
      </c>
      <c r="L325" s="4">
        <v>1210777360</v>
      </c>
      <c r="M325" s="4">
        <v>0</v>
      </c>
      <c r="N325" s="4">
        <v>1000491662</v>
      </c>
      <c r="O325" s="4">
        <v>2258067566</v>
      </c>
      <c r="P325" s="4">
        <v>15526207</v>
      </c>
      <c r="Q325" s="4">
        <v>75515827</v>
      </c>
      <c r="R325" s="4">
        <v>247983937</v>
      </c>
      <c r="S325" s="4">
        <v>125668495</v>
      </c>
      <c r="T325" s="4">
        <v>1195769261</v>
      </c>
      <c r="U325" s="4">
        <v>124867015</v>
      </c>
      <c r="V325" s="4">
        <v>113876497</v>
      </c>
      <c r="W325" s="4">
        <v>1086609859</v>
      </c>
      <c r="X325">
        <v>343.7</v>
      </c>
      <c r="Y325" s="2">
        <v>7.5999999999999998E-2</v>
      </c>
      <c r="Z325" s="2">
        <v>0.312</v>
      </c>
      <c r="AA325" s="4">
        <v>223735413</v>
      </c>
      <c r="AB325" s="2">
        <v>0.16900000000000001</v>
      </c>
      <c r="AC325" s="4">
        <v>1320636276</v>
      </c>
    </row>
    <row r="326" spans="1:29" x14ac:dyDescent="0.35">
      <c r="A326" t="s">
        <v>436</v>
      </c>
      <c r="B326" t="s">
        <v>30</v>
      </c>
      <c r="C326">
        <v>106190529</v>
      </c>
      <c r="D326" t="s">
        <v>31</v>
      </c>
      <c r="E326">
        <v>348</v>
      </c>
      <c r="F326" t="s">
        <v>32</v>
      </c>
      <c r="G326" s="1">
        <v>45931</v>
      </c>
      <c r="H326" s="1">
        <v>46022</v>
      </c>
      <c r="I326" t="s">
        <v>60</v>
      </c>
      <c r="J326" t="s">
        <v>34</v>
      </c>
      <c r="K326" s="4">
        <v>3911499</v>
      </c>
      <c r="L326" s="4">
        <v>107921786</v>
      </c>
      <c r="M326" s="4">
        <v>0</v>
      </c>
      <c r="N326" s="4">
        <v>0</v>
      </c>
      <c r="O326" s="4">
        <v>233690</v>
      </c>
      <c r="P326" s="4">
        <v>1302103</v>
      </c>
      <c r="Q326" s="4">
        <v>6308883</v>
      </c>
      <c r="R326" s="4">
        <v>38600154</v>
      </c>
      <c r="S326" s="4">
        <v>20747212</v>
      </c>
      <c r="T326" s="4">
        <v>93810842</v>
      </c>
      <c r="U326" s="4">
        <v>1500860</v>
      </c>
      <c r="V326" s="4">
        <v>1563487</v>
      </c>
      <c r="W326" s="4">
        <v>13280097</v>
      </c>
      <c r="X326">
        <v>11.8</v>
      </c>
      <c r="Y326" s="2">
        <v>8.1000000000000003E-2</v>
      </c>
      <c r="Z326" s="2">
        <v>0.63300000000000001</v>
      </c>
      <c r="AA326" s="4">
        <v>-11046597</v>
      </c>
      <c r="AB326" s="2">
        <v>-0.11600000000000001</v>
      </c>
      <c r="AC326" s="4">
        <v>95311702</v>
      </c>
    </row>
    <row r="327" spans="1:29" x14ac:dyDescent="0.35">
      <c r="A327" t="s">
        <v>437</v>
      </c>
      <c r="B327" t="s">
        <v>30</v>
      </c>
      <c r="C327">
        <v>106191230</v>
      </c>
      <c r="D327" t="s">
        <v>31</v>
      </c>
      <c r="E327">
        <v>131</v>
      </c>
      <c r="F327" t="s">
        <v>32</v>
      </c>
      <c r="G327" s="1">
        <v>45931</v>
      </c>
      <c r="H327" s="1">
        <v>46022</v>
      </c>
      <c r="I327" t="s">
        <v>60</v>
      </c>
      <c r="J327" t="s">
        <v>34</v>
      </c>
      <c r="K327" s="4">
        <v>5422445</v>
      </c>
      <c r="L327" s="4">
        <v>110176944</v>
      </c>
      <c r="M327" s="4">
        <v>0</v>
      </c>
      <c r="N327" s="4">
        <v>4409165</v>
      </c>
      <c r="O327" s="4">
        <v>36865688</v>
      </c>
      <c r="P327" s="4">
        <v>51083502</v>
      </c>
      <c r="Q327" s="4">
        <v>19130240</v>
      </c>
      <c r="R327" s="4">
        <v>12263832</v>
      </c>
      <c r="S327" s="4">
        <v>5733274</v>
      </c>
      <c r="T327" s="4">
        <v>96563159</v>
      </c>
      <c r="U327" s="4">
        <v>7630250</v>
      </c>
      <c r="V327" s="4">
        <v>-669094</v>
      </c>
      <c r="W327" s="4">
        <v>1530909</v>
      </c>
      <c r="X327">
        <v>37.200000000000003</v>
      </c>
      <c r="Y327" s="2">
        <v>0.72699999999999998</v>
      </c>
      <c r="Z327" s="2">
        <v>0.186</v>
      </c>
      <c r="AA327" s="4">
        <v>-6652629</v>
      </c>
      <c r="AB327" s="2">
        <v>-6.4000000000000001E-2</v>
      </c>
      <c r="AC327" s="4">
        <v>104193409</v>
      </c>
    </row>
    <row r="328" spans="1:29" x14ac:dyDescent="0.35">
      <c r="A328" t="s">
        <v>438</v>
      </c>
      <c r="B328" t="s">
        <v>30</v>
      </c>
      <c r="C328">
        <v>106190400</v>
      </c>
      <c r="D328" t="s">
        <v>31</v>
      </c>
      <c r="E328">
        <v>522</v>
      </c>
      <c r="F328" t="s">
        <v>32</v>
      </c>
      <c r="G328" s="1">
        <v>45931</v>
      </c>
      <c r="H328" s="1">
        <v>46022</v>
      </c>
      <c r="I328" t="s">
        <v>60</v>
      </c>
      <c r="J328" t="s">
        <v>34</v>
      </c>
      <c r="K328" s="4">
        <v>9191955</v>
      </c>
      <c r="L328" s="4">
        <v>216153013</v>
      </c>
      <c r="M328" s="4">
        <v>0</v>
      </c>
      <c r="N328" s="4">
        <v>67899298</v>
      </c>
      <c r="O328" s="4">
        <v>3890619</v>
      </c>
      <c r="P328" s="4">
        <v>7280657</v>
      </c>
      <c r="Q328" s="4">
        <v>10353881</v>
      </c>
      <c r="R328" s="4">
        <v>49584965</v>
      </c>
      <c r="S328" s="4">
        <v>47148404</v>
      </c>
      <c r="T328" s="4">
        <v>201829060</v>
      </c>
      <c r="U328" s="4">
        <v>12410356</v>
      </c>
      <c r="V328" s="4">
        <v>10771494</v>
      </c>
      <c r="W328" s="4">
        <v>18008891</v>
      </c>
      <c r="X328">
        <v>39.5</v>
      </c>
      <c r="Y328" s="2">
        <v>8.6999999999999994E-2</v>
      </c>
      <c r="Z328" s="2">
        <v>0.47899999999999998</v>
      </c>
      <c r="AA328" s="4">
        <v>8857897</v>
      </c>
      <c r="AB328" s="2">
        <v>4.1000000000000002E-2</v>
      </c>
      <c r="AC328" s="4">
        <v>214239416</v>
      </c>
    </row>
    <row r="329" spans="1:29" x14ac:dyDescent="0.35">
      <c r="A329" t="s">
        <v>439</v>
      </c>
      <c r="B329" t="s">
        <v>30</v>
      </c>
      <c r="C329">
        <v>106190552</v>
      </c>
      <c r="D329" t="s">
        <v>31</v>
      </c>
      <c r="E329">
        <v>277</v>
      </c>
      <c r="F329" t="s">
        <v>32</v>
      </c>
      <c r="G329" s="1">
        <v>45931</v>
      </c>
      <c r="H329" s="1">
        <v>46022</v>
      </c>
      <c r="I329" t="s">
        <v>60</v>
      </c>
      <c r="J329" t="s">
        <v>34</v>
      </c>
      <c r="K329" s="4">
        <v>2302578</v>
      </c>
      <c r="L329" s="4">
        <v>19221743</v>
      </c>
      <c r="M329" s="4">
        <v>0</v>
      </c>
      <c r="N329" s="4">
        <v>0</v>
      </c>
      <c r="O329" s="4">
        <v>58439256</v>
      </c>
      <c r="P329" s="4">
        <v>594074</v>
      </c>
      <c r="Q329" s="4">
        <v>5300945</v>
      </c>
      <c r="R329" s="4">
        <v>691208</v>
      </c>
      <c r="S329" s="4">
        <v>0</v>
      </c>
      <c r="T329" s="4">
        <v>9132145</v>
      </c>
      <c r="U329" s="4">
        <v>51866</v>
      </c>
      <c r="V329" s="4">
        <v>11963839</v>
      </c>
      <c r="W329" s="4">
        <v>2721283</v>
      </c>
      <c r="X329">
        <v>329</v>
      </c>
      <c r="Y329" s="2">
        <v>0.64600000000000002</v>
      </c>
      <c r="Z329" s="2">
        <v>7.5999999999999998E-2</v>
      </c>
      <c r="AA329" s="4">
        <v>1926107</v>
      </c>
      <c r="AB329" s="2">
        <v>0.21</v>
      </c>
      <c r="AC329" s="4">
        <v>9184011</v>
      </c>
    </row>
    <row r="330" spans="1:29" x14ac:dyDescent="0.35">
      <c r="A330" t="s">
        <v>440</v>
      </c>
      <c r="B330" t="s">
        <v>30</v>
      </c>
      <c r="C330">
        <v>106190687</v>
      </c>
      <c r="D330" t="s">
        <v>31</v>
      </c>
      <c r="E330">
        <v>281</v>
      </c>
      <c r="F330" t="s">
        <v>32</v>
      </c>
      <c r="G330" s="1">
        <v>45931</v>
      </c>
      <c r="H330" s="1">
        <v>46022</v>
      </c>
      <c r="I330" t="s">
        <v>60</v>
      </c>
      <c r="J330" t="s">
        <v>34</v>
      </c>
      <c r="K330" s="4">
        <v>10458938</v>
      </c>
      <c r="L330" s="4">
        <v>235039584</v>
      </c>
      <c r="M330" s="4">
        <v>195332</v>
      </c>
      <c r="N330" s="4">
        <v>0</v>
      </c>
      <c r="O330" s="4">
        <v>0</v>
      </c>
      <c r="P330" s="4">
        <v>9013937</v>
      </c>
      <c r="Q330" s="4">
        <v>12787711</v>
      </c>
      <c r="R330" s="4">
        <v>46977800</v>
      </c>
      <c r="S330" s="4">
        <v>22850902</v>
      </c>
      <c r="T330" s="4">
        <v>235459677</v>
      </c>
      <c r="U330" s="4">
        <v>3337384</v>
      </c>
      <c r="V330" s="4">
        <v>-2619906</v>
      </c>
      <c r="W330" s="4">
        <v>14932654</v>
      </c>
      <c r="X330">
        <v>6.1</v>
      </c>
      <c r="Y330" s="2">
        <v>9.2999999999999999E-2</v>
      </c>
      <c r="Z330" s="2">
        <v>0.29699999999999999</v>
      </c>
      <c r="AA330" s="4">
        <v>1137571</v>
      </c>
      <c r="AB330" s="2">
        <v>5.0000000000000001E-3</v>
      </c>
      <c r="AC330" s="4">
        <v>238797061</v>
      </c>
    </row>
    <row r="331" spans="1:29" x14ac:dyDescent="0.35">
      <c r="A331" t="s">
        <v>441</v>
      </c>
      <c r="B331" t="s">
        <v>30</v>
      </c>
      <c r="C331">
        <v>106190052</v>
      </c>
      <c r="D331" t="s">
        <v>31</v>
      </c>
      <c r="E331">
        <v>105</v>
      </c>
      <c r="F331" t="s">
        <v>32</v>
      </c>
      <c r="G331" s="1">
        <v>45931</v>
      </c>
      <c r="H331" s="1">
        <v>46022</v>
      </c>
      <c r="I331" t="s">
        <v>60</v>
      </c>
      <c r="J331" t="s">
        <v>34</v>
      </c>
      <c r="K331" s="4">
        <v>120586</v>
      </c>
      <c r="L331" s="4">
        <v>19352226</v>
      </c>
      <c r="M331" s="4">
        <v>4198995</v>
      </c>
      <c r="N331" s="4">
        <v>0</v>
      </c>
      <c r="O331" s="4">
        <v>0</v>
      </c>
      <c r="P331" s="4">
        <v>245790</v>
      </c>
      <c r="Q331" s="4">
        <v>774520</v>
      </c>
      <c r="R331" s="4">
        <v>13504075</v>
      </c>
      <c r="S331" s="4">
        <v>2316032</v>
      </c>
      <c r="T331" s="4">
        <v>19150027</v>
      </c>
      <c r="U331" s="4">
        <v>443092</v>
      </c>
      <c r="V331" s="4">
        <v>217437</v>
      </c>
      <c r="W331" s="4">
        <v>1429054</v>
      </c>
      <c r="X331">
        <v>26.6</v>
      </c>
      <c r="Y331" s="2">
        <v>5.2999999999999999E-2</v>
      </c>
      <c r="Z331" s="2">
        <v>0.82599999999999996</v>
      </c>
      <c r="AA331" s="4">
        <v>458330</v>
      </c>
      <c r="AB331" s="2">
        <v>2.3E-2</v>
      </c>
      <c r="AC331" s="4">
        <v>19593119</v>
      </c>
    </row>
    <row r="332" spans="1:29" x14ac:dyDescent="0.35">
      <c r="A332" t="s">
        <v>442</v>
      </c>
      <c r="B332" t="s">
        <v>30</v>
      </c>
      <c r="C332">
        <v>106190422</v>
      </c>
      <c r="D332" t="s">
        <v>31</v>
      </c>
      <c r="E332">
        <v>533</v>
      </c>
      <c r="F332" t="s">
        <v>32</v>
      </c>
      <c r="G332" s="1">
        <v>45931</v>
      </c>
      <c r="H332" s="1">
        <v>46022</v>
      </c>
      <c r="I332" t="s">
        <v>60</v>
      </c>
      <c r="J332" t="s">
        <v>34</v>
      </c>
      <c r="K332" s="4">
        <v>7426743</v>
      </c>
      <c r="L332" s="4">
        <v>231526123</v>
      </c>
      <c r="M332" s="4">
        <v>485435</v>
      </c>
      <c r="N332" s="4">
        <v>301183633</v>
      </c>
      <c r="O332" s="4">
        <v>0</v>
      </c>
      <c r="P332" s="4">
        <v>1875397</v>
      </c>
      <c r="Q332" s="4">
        <v>8771841</v>
      </c>
      <c r="R332" s="4">
        <v>49830738</v>
      </c>
      <c r="S332" s="4">
        <v>52270677</v>
      </c>
      <c r="T332" s="4">
        <v>231288896</v>
      </c>
      <c r="U332" s="4">
        <v>11061891</v>
      </c>
      <c r="V332" s="4">
        <v>7599172</v>
      </c>
      <c r="W332" s="4">
        <v>8605244</v>
      </c>
      <c r="X332">
        <v>126</v>
      </c>
      <c r="Y332" s="2">
        <v>4.5999999999999999E-2</v>
      </c>
      <c r="Z332" s="2">
        <v>0.441</v>
      </c>
      <c r="AA332" s="4">
        <v>18423836</v>
      </c>
      <c r="AB332" s="2">
        <v>7.5999999999999998E-2</v>
      </c>
      <c r="AC332" s="4">
        <v>242350787</v>
      </c>
    </row>
    <row r="333" spans="1:29" x14ac:dyDescent="0.35">
      <c r="A333" t="s">
        <v>443</v>
      </c>
      <c r="B333" t="s">
        <v>30</v>
      </c>
      <c r="C333">
        <v>106190170</v>
      </c>
      <c r="D333" t="s">
        <v>31</v>
      </c>
      <c r="E333">
        <v>438</v>
      </c>
      <c r="F333" t="s">
        <v>32</v>
      </c>
      <c r="G333" s="1">
        <v>45931</v>
      </c>
      <c r="H333" s="1">
        <v>46022</v>
      </c>
      <c r="I333" t="s">
        <v>60</v>
      </c>
      <c r="J333" t="s">
        <v>34</v>
      </c>
      <c r="K333" s="4">
        <v>19876665</v>
      </c>
      <c r="L333" s="4">
        <v>495400879</v>
      </c>
      <c r="M333" s="4">
        <v>5130942</v>
      </c>
      <c r="N333" s="4">
        <v>440092979</v>
      </c>
      <c r="O333" s="4">
        <v>0</v>
      </c>
      <c r="P333" s="4">
        <v>238051714</v>
      </c>
      <c r="Q333" s="4">
        <v>40986865</v>
      </c>
      <c r="R333" s="4">
        <v>-1251010</v>
      </c>
      <c r="S333" s="4">
        <v>0</v>
      </c>
      <c r="T333" s="4">
        <v>399312960</v>
      </c>
      <c r="U333" s="4">
        <v>81023746</v>
      </c>
      <c r="V333" s="4">
        <v>17601640</v>
      </c>
      <c r="W333" s="4">
        <v>131906717</v>
      </c>
      <c r="X333">
        <v>110.4</v>
      </c>
      <c r="Y333" s="2">
        <v>0.69899999999999995</v>
      </c>
      <c r="Z333" s="2">
        <v>-3.0000000000000001E-3</v>
      </c>
      <c r="AA333" s="4">
        <v>2537467</v>
      </c>
      <c r="AB333" s="2">
        <v>5.0000000000000001E-3</v>
      </c>
      <c r="AC333" s="4">
        <v>480336706</v>
      </c>
    </row>
    <row r="334" spans="1:29" x14ac:dyDescent="0.35">
      <c r="A334" t="s">
        <v>444</v>
      </c>
      <c r="B334" t="s">
        <v>30</v>
      </c>
      <c r="C334">
        <v>106330120</v>
      </c>
      <c r="D334" t="s">
        <v>218</v>
      </c>
      <c r="E334">
        <v>100</v>
      </c>
      <c r="F334" t="s">
        <v>32</v>
      </c>
      <c r="G334" s="1">
        <v>45931</v>
      </c>
      <c r="H334" s="1">
        <v>46022</v>
      </c>
      <c r="I334" t="s">
        <v>60</v>
      </c>
      <c r="J334" t="s">
        <v>56</v>
      </c>
      <c r="K334" s="4">
        <v>423210</v>
      </c>
      <c r="L334" s="4">
        <v>5502719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7262905</v>
      </c>
      <c r="U334" s="4">
        <v>944414</v>
      </c>
      <c r="V334" s="4">
        <v>-60027</v>
      </c>
      <c r="W334" s="4">
        <v>0</v>
      </c>
      <c r="X334">
        <v>0</v>
      </c>
      <c r="Y334" s="2">
        <v>0</v>
      </c>
      <c r="Z334" s="2">
        <v>0</v>
      </c>
      <c r="AA334" s="4">
        <v>2644573</v>
      </c>
      <c r="AB334" s="2">
        <v>0.32200000000000001</v>
      </c>
      <c r="AC334" s="4">
        <v>8207319</v>
      </c>
    </row>
    <row r="335" spans="1:29" x14ac:dyDescent="0.35">
      <c r="A335" t="s">
        <v>445</v>
      </c>
      <c r="B335" t="s">
        <v>30</v>
      </c>
      <c r="C335">
        <v>106331168</v>
      </c>
      <c r="D335" t="s">
        <v>218</v>
      </c>
      <c r="E335">
        <v>463</v>
      </c>
      <c r="F335" t="s">
        <v>32</v>
      </c>
      <c r="G335" s="1">
        <v>45931</v>
      </c>
      <c r="H335" s="1">
        <v>46022</v>
      </c>
      <c r="I335" t="s">
        <v>60</v>
      </c>
      <c r="J335" t="s">
        <v>56</v>
      </c>
      <c r="K335" s="4">
        <v>16107742</v>
      </c>
      <c r="L335" s="4">
        <v>343977543</v>
      </c>
      <c r="M335" s="4">
        <v>0</v>
      </c>
      <c r="N335" s="4">
        <v>317432998</v>
      </c>
      <c r="O335" s="4">
        <v>0</v>
      </c>
      <c r="P335" s="4">
        <v>1348461</v>
      </c>
      <c r="Q335" s="4">
        <v>20642380</v>
      </c>
      <c r="R335" s="4">
        <v>133994227</v>
      </c>
      <c r="S335" s="4">
        <v>61057123</v>
      </c>
      <c r="T335" s="4">
        <v>321670762</v>
      </c>
      <c r="U335" s="4">
        <v>7710565</v>
      </c>
      <c r="V335" s="4">
        <v>26327825</v>
      </c>
      <c r="W335" s="4">
        <v>84935471</v>
      </c>
      <c r="X335">
        <v>111.7</v>
      </c>
      <c r="Y335" s="2">
        <v>6.8000000000000005E-2</v>
      </c>
      <c r="Z335" s="2">
        <v>0.60599999999999998</v>
      </c>
      <c r="AA335" s="4">
        <v>11731609</v>
      </c>
      <c r="AB335" s="2">
        <v>3.5999999999999997E-2</v>
      </c>
      <c r="AC335" s="4">
        <v>329381327</v>
      </c>
    </row>
    <row r="336" spans="1:29" x14ac:dyDescent="0.35">
      <c r="A336" t="s">
        <v>446</v>
      </c>
      <c r="B336" t="s">
        <v>30</v>
      </c>
      <c r="C336">
        <v>106334589</v>
      </c>
      <c r="D336" t="s">
        <v>218</v>
      </c>
      <c r="E336">
        <v>111</v>
      </c>
      <c r="F336" t="s">
        <v>32</v>
      </c>
      <c r="G336" s="1">
        <v>45931</v>
      </c>
      <c r="H336" s="1">
        <v>46022</v>
      </c>
      <c r="I336" t="s">
        <v>60</v>
      </c>
      <c r="J336" t="s">
        <v>56</v>
      </c>
      <c r="K336" s="4">
        <v>595144</v>
      </c>
      <c r="L336" s="4">
        <v>87238498</v>
      </c>
      <c r="M336" s="4">
        <v>0</v>
      </c>
      <c r="N336" s="4">
        <v>0</v>
      </c>
      <c r="O336" s="4">
        <v>2166326</v>
      </c>
      <c r="P336" s="4">
        <v>1210631</v>
      </c>
      <c r="Q336" s="4">
        <v>11352935</v>
      </c>
      <c r="R336" s="4">
        <v>15302253</v>
      </c>
      <c r="S336" s="4">
        <v>23781412</v>
      </c>
      <c r="T336" s="4">
        <v>78735637</v>
      </c>
      <c r="U336" s="4">
        <v>1425493</v>
      </c>
      <c r="V336" s="4">
        <v>159886</v>
      </c>
      <c r="W336" s="4">
        <v>3876868</v>
      </c>
      <c r="X336">
        <v>6.3</v>
      </c>
      <c r="Y336" s="2">
        <v>0.16</v>
      </c>
      <c r="Z336" s="2">
        <v>0.496</v>
      </c>
      <c r="AA336" s="4">
        <v>-6917482</v>
      </c>
      <c r="AB336" s="2">
        <v>-8.5999999999999993E-2</v>
      </c>
      <c r="AC336" s="4">
        <v>80161130</v>
      </c>
    </row>
    <row r="337" spans="1:29" x14ac:dyDescent="0.35">
      <c r="A337" t="s">
        <v>447</v>
      </c>
      <c r="B337" t="s">
        <v>30</v>
      </c>
      <c r="C337">
        <v>106361323</v>
      </c>
      <c r="D337" t="s">
        <v>58</v>
      </c>
      <c r="E337">
        <v>347</v>
      </c>
      <c r="F337" t="s">
        <v>32</v>
      </c>
      <c r="G337" s="1">
        <v>45931</v>
      </c>
      <c r="H337" s="1">
        <v>46022</v>
      </c>
      <c r="I337" t="s">
        <v>60</v>
      </c>
      <c r="J337" t="s">
        <v>56</v>
      </c>
      <c r="K337" s="4">
        <v>2157879</v>
      </c>
      <c r="L337" s="4">
        <v>73459325</v>
      </c>
      <c r="M337" s="4">
        <v>0</v>
      </c>
      <c r="N337" s="4">
        <v>0</v>
      </c>
      <c r="O337" s="4">
        <v>0</v>
      </c>
      <c r="P337" s="4">
        <v>11031885</v>
      </c>
      <c r="Q337" s="4">
        <v>36809153</v>
      </c>
      <c r="R337" s="4">
        <v>5045678</v>
      </c>
      <c r="S337" s="4">
        <v>9314817</v>
      </c>
      <c r="T337" s="4">
        <v>72170682</v>
      </c>
      <c r="U337" s="4">
        <v>161690</v>
      </c>
      <c r="V337" s="4">
        <v>1412705</v>
      </c>
      <c r="W337" s="4">
        <v>0</v>
      </c>
      <c r="X337">
        <v>0</v>
      </c>
      <c r="Y337" s="2">
        <v>0.66300000000000003</v>
      </c>
      <c r="Z337" s="2">
        <v>0.19900000000000001</v>
      </c>
      <c r="AA337" s="4">
        <v>285752</v>
      </c>
      <c r="AB337" s="2">
        <v>4.0000000000000001E-3</v>
      </c>
      <c r="AC337" s="4">
        <v>72332372</v>
      </c>
    </row>
    <row r="338" spans="1:29" x14ac:dyDescent="0.35">
      <c r="A338" t="s">
        <v>448</v>
      </c>
      <c r="B338" t="s">
        <v>30</v>
      </c>
      <c r="C338">
        <v>106361339</v>
      </c>
      <c r="D338" t="s">
        <v>58</v>
      </c>
      <c r="E338">
        <v>342</v>
      </c>
      <c r="F338" t="s">
        <v>32</v>
      </c>
      <c r="G338" s="1">
        <v>45931</v>
      </c>
      <c r="H338" s="1">
        <v>46022</v>
      </c>
      <c r="I338" t="s">
        <v>60</v>
      </c>
      <c r="J338" t="s">
        <v>56</v>
      </c>
      <c r="K338" s="4">
        <v>3112810</v>
      </c>
      <c r="L338" s="4">
        <v>130083710</v>
      </c>
      <c r="M338" s="4">
        <v>0</v>
      </c>
      <c r="N338" s="4">
        <v>21033655</v>
      </c>
      <c r="O338" s="4">
        <v>0</v>
      </c>
      <c r="P338" s="4">
        <v>5239131</v>
      </c>
      <c r="Q338" s="4">
        <v>32464362</v>
      </c>
      <c r="R338" s="4">
        <v>18848296</v>
      </c>
      <c r="S338" s="4">
        <v>32716027</v>
      </c>
      <c r="T338" s="4">
        <v>124875732</v>
      </c>
      <c r="U338" s="4">
        <v>934896</v>
      </c>
      <c r="V338" s="4">
        <v>2418941</v>
      </c>
      <c r="W338" s="4">
        <v>14569148</v>
      </c>
      <c r="X338">
        <v>25.5</v>
      </c>
      <c r="Y338" s="2">
        <v>0.30199999999999999</v>
      </c>
      <c r="Z338" s="2">
        <v>0.41299999999999998</v>
      </c>
      <c r="AA338" s="4">
        <v>-1854141</v>
      </c>
      <c r="AB338" s="2">
        <v>-1.4999999999999999E-2</v>
      </c>
      <c r="AC338" s="4">
        <v>125810628</v>
      </c>
    </row>
    <row r="339" spans="1:29" x14ac:dyDescent="0.35">
      <c r="A339" t="s">
        <v>449</v>
      </c>
      <c r="B339" t="s">
        <v>30</v>
      </c>
      <c r="C339">
        <v>106361343</v>
      </c>
      <c r="D339" t="s">
        <v>58</v>
      </c>
      <c r="E339">
        <v>213</v>
      </c>
      <c r="F339" t="s">
        <v>32</v>
      </c>
      <c r="G339" s="1">
        <v>45931</v>
      </c>
      <c r="H339" s="1">
        <v>46022</v>
      </c>
      <c r="I339" t="s">
        <v>60</v>
      </c>
      <c r="J339" t="s">
        <v>56</v>
      </c>
      <c r="K339" s="4">
        <v>2478866</v>
      </c>
      <c r="L339" s="4">
        <v>116097611</v>
      </c>
      <c r="M339" s="4">
        <v>0</v>
      </c>
      <c r="N339" s="4">
        <v>79238700</v>
      </c>
      <c r="O339" s="4">
        <v>0</v>
      </c>
      <c r="P339" s="4">
        <v>11817018</v>
      </c>
      <c r="Q339" s="4">
        <v>22570329</v>
      </c>
      <c r="R339" s="4">
        <v>14276741</v>
      </c>
      <c r="S339" s="4">
        <v>20368373</v>
      </c>
      <c r="T339" s="4">
        <v>108962573</v>
      </c>
      <c r="U339" s="4">
        <v>1088692</v>
      </c>
      <c r="V339" s="4">
        <v>2741277</v>
      </c>
      <c r="W339" s="4">
        <v>199938121</v>
      </c>
      <c r="X339">
        <v>223.6</v>
      </c>
      <c r="Y339" s="2">
        <v>0.316</v>
      </c>
      <c r="Z339" s="2">
        <v>0.318</v>
      </c>
      <c r="AA339" s="4">
        <v>-3305069</v>
      </c>
      <c r="AB339" s="2">
        <v>-0.03</v>
      </c>
      <c r="AC339" s="4">
        <v>110051265</v>
      </c>
    </row>
    <row r="340" spans="1:29" x14ac:dyDescent="0.35">
      <c r="A340" t="s">
        <v>450</v>
      </c>
      <c r="B340" t="s">
        <v>30</v>
      </c>
      <c r="C340">
        <v>106361318</v>
      </c>
      <c r="D340" t="s">
        <v>58</v>
      </c>
      <c r="E340">
        <v>363</v>
      </c>
      <c r="F340" t="s">
        <v>32</v>
      </c>
      <c r="G340" s="1">
        <v>45931</v>
      </c>
      <c r="H340" s="1">
        <v>46022</v>
      </c>
      <c r="I340" t="s">
        <v>60</v>
      </c>
      <c r="J340" t="s">
        <v>56</v>
      </c>
      <c r="K340" s="4">
        <v>5765471</v>
      </c>
      <c r="L340" s="4">
        <v>134962030</v>
      </c>
      <c r="M340" s="4">
        <v>0</v>
      </c>
      <c r="N340" s="4">
        <v>164028785</v>
      </c>
      <c r="O340" s="4">
        <v>92124637</v>
      </c>
      <c r="P340" s="4">
        <v>3115017</v>
      </c>
      <c r="Q340" s="4">
        <v>26699302</v>
      </c>
      <c r="R340" s="4">
        <v>25922584</v>
      </c>
      <c r="S340" s="4">
        <v>49985661</v>
      </c>
      <c r="T340" s="4">
        <v>129929805</v>
      </c>
      <c r="U340" s="4">
        <v>5445271</v>
      </c>
      <c r="V340" s="4">
        <v>3609609</v>
      </c>
      <c r="W340" s="4">
        <v>16790353</v>
      </c>
      <c r="X340">
        <v>192.2</v>
      </c>
      <c r="Y340" s="2">
        <v>0.22900000000000001</v>
      </c>
      <c r="Z340" s="2">
        <v>0.58399999999999996</v>
      </c>
      <c r="AA340" s="4">
        <v>4022655</v>
      </c>
      <c r="AB340" s="2">
        <v>0.03</v>
      </c>
      <c r="AC340" s="4">
        <v>135375076</v>
      </c>
    </row>
    <row r="341" spans="1:29" x14ac:dyDescent="0.35">
      <c r="A341" t="s">
        <v>451</v>
      </c>
      <c r="B341" t="s">
        <v>30</v>
      </c>
      <c r="C341">
        <v>106361308</v>
      </c>
      <c r="D341" t="s">
        <v>58</v>
      </c>
      <c r="E341">
        <v>211</v>
      </c>
      <c r="F341" t="s">
        <v>32</v>
      </c>
      <c r="G341" s="1">
        <v>45931</v>
      </c>
      <c r="H341" s="1">
        <v>46022</v>
      </c>
      <c r="I341" t="s">
        <v>60</v>
      </c>
      <c r="J341" t="s">
        <v>56</v>
      </c>
      <c r="K341" s="4">
        <v>3196467</v>
      </c>
      <c r="L341" s="4">
        <v>86307333</v>
      </c>
      <c r="M341" s="4">
        <v>383690710</v>
      </c>
      <c r="N341" s="4">
        <v>0</v>
      </c>
      <c r="O341" s="4">
        <v>0</v>
      </c>
      <c r="P341" s="4">
        <v>1694749</v>
      </c>
      <c r="Q341" s="4">
        <v>5780021</v>
      </c>
      <c r="R341" s="4">
        <v>11265191</v>
      </c>
      <c r="S341" s="4">
        <v>24146618</v>
      </c>
      <c r="T341" s="4">
        <v>76782720</v>
      </c>
      <c r="U341" s="4">
        <v>1307105</v>
      </c>
      <c r="V341" s="4">
        <v>6976152</v>
      </c>
      <c r="W341" s="4">
        <v>8675298</v>
      </c>
      <c r="X341">
        <v>429.6</v>
      </c>
      <c r="Y341" s="2">
        <v>9.7000000000000003E-2</v>
      </c>
      <c r="Z341" s="2">
        <v>0.46100000000000002</v>
      </c>
      <c r="AA341" s="4">
        <v>-1241356</v>
      </c>
      <c r="AB341" s="2">
        <v>-1.6E-2</v>
      </c>
      <c r="AC341" s="4">
        <v>78089825</v>
      </c>
    </row>
    <row r="342" spans="1:29" x14ac:dyDescent="0.35">
      <c r="A342" t="s">
        <v>452</v>
      </c>
      <c r="B342" t="s">
        <v>30</v>
      </c>
      <c r="C342">
        <v>106364502</v>
      </c>
      <c r="D342" t="s">
        <v>58</v>
      </c>
      <c r="E342">
        <v>364</v>
      </c>
      <c r="F342" t="s">
        <v>32</v>
      </c>
      <c r="G342" s="1">
        <v>45931</v>
      </c>
      <c r="H342" s="1">
        <v>46022</v>
      </c>
      <c r="I342" t="s">
        <v>60</v>
      </c>
      <c r="J342" t="s">
        <v>56</v>
      </c>
      <c r="K342" s="4">
        <v>4361367</v>
      </c>
      <c r="L342" s="4">
        <v>179698992</v>
      </c>
      <c r="M342" s="4">
        <v>40082878</v>
      </c>
      <c r="N342" s="4">
        <v>45157030</v>
      </c>
      <c r="O342" s="4">
        <v>21144795</v>
      </c>
      <c r="P342" s="4">
        <v>52213862</v>
      </c>
      <c r="Q342" s="4">
        <v>43228673</v>
      </c>
      <c r="R342" s="4">
        <v>191482</v>
      </c>
      <c r="S342" s="4">
        <v>75475</v>
      </c>
      <c r="T342" s="4">
        <v>150548086</v>
      </c>
      <c r="U342" s="4">
        <v>1618378</v>
      </c>
      <c r="V342" s="4">
        <v>1297752</v>
      </c>
      <c r="W342" s="4">
        <v>21293324</v>
      </c>
      <c r="X342">
        <v>66.3</v>
      </c>
      <c r="Y342" s="2">
        <v>0.63400000000000001</v>
      </c>
      <c r="Z342" s="2">
        <v>2E-3</v>
      </c>
      <c r="AA342" s="4">
        <v>-26234776</v>
      </c>
      <c r="AB342" s="2">
        <v>-0.17199999999999999</v>
      </c>
      <c r="AC342" s="4">
        <v>152166464</v>
      </c>
    </row>
    <row r="343" spans="1:29" x14ac:dyDescent="0.35">
      <c r="A343" t="s">
        <v>453</v>
      </c>
      <c r="B343" t="s">
        <v>30</v>
      </c>
      <c r="C343">
        <v>106361246</v>
      </c>
      <c r="D343" t="s">
        <v>58</v>
      </c>
      <c r="E343">
        <v>571</v>
      </c>
      <c r="F343" t="s">
        <v>32</v>
      </c>
      <c r="G343" s="1">
        <v>45931</v>
      </c>
      <c r="H343" s="1">
        <v>46022</v>
      </c>
      <c r="I343" t="s">
        <v>60</v>
      </c>
      <c r="J343" t="s">
        <v>56</v>
      </c>
      <c r="K343" s="4">
        <v>21200818</v>
      </c>
      <c r="L343" s="4">
        <v>546217116</v>
      </c>
      <c r="M343" s="4">
        <v>462643155</v>
      </c>
      <c r="N343" s="4">
        <v>92096178</v>
      </c>
      <c r="O343" s="4">
        <v>726712019</v>
      </c>
      <c r="P343" s="4">
        <v>9955271</v>
      </c>
      <c r="Q343" s="4">
        <v>86846258</v>
      </c>
      <c r="R343" s="4">
        <v>67787069</v>
      </c>
      <c r="S343" s="4">
        <v>89637326</v>
      </c>
      <c r="T343" s="4">
        <v>433824146</v>
      </c>
      <c r="U343" s="4">
        <v>15671094</v>
      </c>
      <c r="V343" s="4">
        <v>18388033</v>
      </c>
      <c r="W343" s="4">
        <v>81907145</v>
      </c>
      <c r="X343">
        <v>236.3</v>
      </c>
      <c r="Y343" s="2">
        <v>0.223</v>
      </c>
      <c r="Z343" s="2">
        <v>0.36299999999999999</v>
      </c>
      <c r="AA343" s="4">
        <v>-78333843</v>
      </c>
      <c r="AB343" s="2">
        <v>-0.17399999999999999</v>
      </c>
      <c r="AC343" s="4">
        <v>449495240</v>
      </c>
    </row>
    <row r="344" spans="1:29" x14ac:dyDescent="0.35">
      <c r="A344" t="s">
        <v>454</v>
      </c>
      <c r="B344" t="s">
        <v>30</v>
      </c>
      <c r="C344">
        <v>106300225</v>
      </c>
      <c r="D344" t="s">
        <v>194</v>
      </c>
      <c r="E344">
        <v>221</v>
      </c>
      <c r="F344" t="s">
        <v>32</v>
      </c>
      <c r="G344" s="1">
        <v>45931</v>
      </c>
      <c r="H344" s="1">
        <v>46022</v>
      </c>
      <c r="I344" t="s">
        <v>60</v>
      </c>
      <c r="J344" t="s">
        <v>195</v>
      </c>
      <c r="K344" s="4">
        <v>3952353</v>
      </c>
      <c r="L344" s="4">
        <v>129346857</v>
      </c>
      <c r="M344" s="4">
        <v>0</v>
      </c>
      <c r="N344" s="4">
        <v>0</v>
      </c>
      <c r="O344" s="4">
        <v>0</v>
      </c>
      <c r="P344" s="4">
        <v>1092116</v>
      </c>
      <c r="Q344" s="4">
        <v>9663262</v>
      </c>
      <c r="R344" s="4">
        <v>21826262</v>
      </c>
      <c r="S344" s="4">
        <v>35525532</v>
      </c>
      <c r="T344" s="4">
        <v>141006647</v>
      </c>
      <c r="U344" s="4">
        <v>669343</v>
      </c>
      <c r="V344" s="4">
        <v>-334299</v>
      </c>
      <c r="W344" s="4">
        <v>441202</v>
      </c>
      <c r="X344">
        <v>0.3</v>
      </c>
      <c r="Y344" s="2">
        <v>7.5999999999999998E-2</v>
      </c>
      <c r="Z344" s="2">
        <v>0.40699999999999997</v>
      </c>
      <c r="AA344" s="4">
        <v>11994834</v>
      </c>
      <c r="AB344" s="2">
        <v>8.5000000000000006E-2</v>
      </c>
      <c r="AC344" s="4">
        <v>141675990</v>
      </c>
    </row>
    <row r="345" spans="1:29" x14ac:dyDescent="0.35">
      <c r="A345" t="s">
        <v>455</v>
      </c>
      <c r="B345" t="s">
        <v>30</v>
      </c>
      <c r="C345">
        <v>106301317</v>
      </c>
      <c r="D345" t="s">
        <v>194</v>
      </c>
      <c r="E345">
        <v>248</v>
      </c>
      <c r="F345" t="s">
        <v>32</v>
      </c>
      <c r="G345" s="1">
        <v>45931</v>
      </c>
      <c r="H345" s="1">
        <v>46022</v>
      </c>
      <c r="I345" t="s">
        <v>60</v>
      </c>
      <c r="J345" t="s">
        <v>195</v>
      </c>
      <c r="K345" s="4">
        <v>4771733</v>
      </c>
      <c r="L345" s="4">
        <v>113065276</v>
      </c>
      <c r="M345" s="4">
        <v>0</v>
      </c>
      <c r="N345" s="4">
        <v>0</v>
      </c>
      <c r="O345" s="4">
        <v>0</v>
      </c>
      <c r="P345" s="4">
        <v>1082727</v>
      </c>
      <c r="Q345" s="4">
        <v>4883693</v>
      </c>
      <c r="R345" s="4">
        <v>20129595</v>
      </c>
      <c r="S345" s="4">
        <v>28475255</v>
      </c>
      <c r="T345" s="4">
        <v>116143928</v>
      </c>
      <c r="U345" s="4">
        <v>3361369</v>
      </c>
      <c r="V345" s="4">
        <v>812586</v>
      </c>
      <c r="W345" s="4">
        <v>5875</v>
      </c>
      <c r="X345">
        <v>0</v>
      </c>
      <c r="Y345" s="2">
        <v>5.0999999999999997E-2</v>
      </c>
      <c r="Z345" s="2">
        <v>0.41799999999999998</v>
      </c>
      <c r="AA345" s="4">
        <v>7252607</v>
      </c>
      <c r="AB345" s="2">
        <v>6.0999999999999999E-2</v>
      </c>
      <c r="AC345" s="4">
        <v>119505297</v>
      </c>
    </row>
    <row r="346" spans="1:29" x14ac:dyDescent="0.35">
      <c r="A346" t="s">
        <v>456</v>
      </c>
      <c r="B346" t="s">
        <v>30</v>
      </c>
      <c r="C346">
        <v>106301262</v>
      </c>
      <c r="D346" t="s">
        <v>194</v>
      </c>
      <c r="E346">
        <v>504</v>
      </c>
      <c r="F346" t="s">
        <v>32</v>
      </c>
      <c r="G346" s="1">
        <v>45931</v>
      </c>
      <c r="H346" s="1">
        <v>46022</v>
      </c>
      <c r="I346" t="s">
        <v>60</v>
      </c>
      <c r="J346" t="s">
        <v>195</v>
      </c>
      <c r="K346" s="4">
        <v>7047566</v>
      </c>
      <c r="L346" s="4">
        <v>241997904</v>
      </c>
      <c r="M346" s="4">
        <v>0</v>
      </c>
      <c r="N346" s="4">
        <v>4788138</v>
      </c>
      <c r="O346" s="4">
        <v>0</v>
      </c>
      <c r="P346" s="4">
        <v>5644264</v>
      </c>
      <c r="Q346" s="4">
        <v>16128190</v>
      </c>
      <c r="R346" s="4">
        <v>51109675</v>
      </c>
      <c r="S346" s="4">
        <v>35824352</v>
      </c>
      <c r="T346" s="4">
        <v>228801021</v>
      </c>
      <c r="U346" s="4">
        <v>4419693</v>
      </c>
      <c r="V346" s="4">
        <v>3919877</v>
      </c>
      <c r="W346" s="4">
        <v>0</v>
      </c>
      <c r="X346">
        <v>1.9</v>
      </c>
      <c r="Y346" s="2">
        <v>9.5000000000000001E-2</v>
      </c>
      <c r="Z346" s="2">
        <v>0.38</v>
      </c>
      <c r="AA346" s="4">
        <v>-4857313</v>
      </c>
      <c r="AB346" s="2">
        <v>-2.1000000000000001E-2</v>
      </c>
      <c r="AC346" s="4">
        <v>233220714</v>
      </c>
    </row>
    <row r="347" spans="1:29" x14ac:dyDescent="0.35">
      <c r="A347" t="s">
        <v>457</v>
      </c>
      <c r="B347" t="s">
        <v>30</v>
      </c>
      <c r="C347">
        <v>106304113</v>
      </c>
      <c r="D347" t="s">
        <v>194</v>
      </c>
      <c r="E347">
        <v>54</v>
      </c>
      <c r="F347" t="s">
        <v>32</v>
      </c>
      <c r="G347" s="1">
        <v>45931</v>
      </c>
      <c r="H347" s="1">
        <v>46022</v>
      </c>
      <c r="I347" t="s">
        <v>60</v>
      </c>
      <c r="J347" t="s">
        <v>195</v>
      </c>
      <c r="K347" s="4">
        <v>191462</v>
      </c>
      <c r="L347" s="4">
        <v>17810528</v>
      </c>
      <c r="M347" s="4">
        <v>0</v>
      </c>
      <c r="N347" s="4">
        <v>0</v>
      </c>
      <c r="O347" s="4">
        <v>12373887</v>
      </c>
      <c r="P347" s="4">
        <v>603416</v>
      </c>
      <c r="Q347" s="4">
        <v>5060110</v>
      </c>
      <c r="R347" s="4">
        <v>0</v>
      </c>
      <c r="S347" s="4">
        <v>0</v>
      </c>
      <c r="T347" s="4">
        <v>25581638</v>
      </c>
      <c r="U347" s="4">
        <v>44615</v>
      </c>
      <c r="V347" s="4">
        <v>262546</v>
      </c>
      <c r="W347" s="4">
        <v>3779534</v>
      </c>
      <c r="X347">
        <v>83.4</v>
      </c>
      <c r="Y347" s="2">
        <v>0.221</v>
      </c>
      <c r="Z347" s="2">
        <v>0</v>
      </c>
      <c r="AA347" s="4">
        <v>8078271</v>
      </c>
      <c r="AB347" s="2">
        <v>0.315</v>
      </c>
      <c r="AC347" s="4">
        <v>25626253</v>
      </c>
    </row>
    <row r="348" spans="1:29" x14ac:dyDescent="0.35">
      <c r="A348" t="s">
        <v>458</v>
      </c>
      <c r="B348" t="s">
        <v>30</v>
      </c>
      <c r="C348">
        <v>106301205</v>
      </c>
      <c r="D348" t="s">
        <v>194</v>
      </c>
      <c r="E348">
        <v>536</v>
      </c>
      <c r="F348" t="s">
        <v>32</v>
      </c>
      <c r="G348" s="1">
        <v>45931</v>
      </c>
      <c r="H348" s="1">
        <v>46022</v>
      </c>
      <c r="I348" t="s">
        <v>60</v>
      </c>
      <c r="J348" t="s">
        <v>195</v>
      </c>
      <c r="K348" s="4">
        <v>31551034</v>
      </c>
      <c r="L348" s="4">
        <v>569415420</v>
      </c>
      <c r="M348" s="4">
        <v>0</v>
      </c>
      <c r="N348" s="4">
        <v>2027818105</v>
      </c>
      <c r="O348" s="4">
        <v>35198651</v>
      </c>
      <c r="P348" s="4">
        <v>6464897</v>
      </c>
      <c r="Q348" s="4">
        <v>62882612</v>
      </c>
      <c r="R348" s="4">
        <v>124266554</v>
      </c>
      <c r="S348" s="4">
        <v>36282434</v>
      </c>
      <c r="T348" s="4">
        <v>562407131</v>
      </c>
      <c r="U348" s="4">
        <v>20609707</v>
      </c>
      <c r="V348" s="4">
        <v>117309929</v>
      </c>
      <c r="W348" s="4">
        <v>215370588</v>
      </c>
      <c r="X348">
        <v>385.5</v>
      </c>
      <c r="Y348" s="2">
        <v>0.123</v>
      </c>
      <c r="Z348" s="2">
        <v>0.28499999999999998</v>
      </c>
      <c r="AA348" s="4">
        <v>130911347</v>
      </c>
      <c r="AB348" s="2">
        <v>0.22500000000000001</v>
      </c>
      <c r="AC348" s="4">
        <v>583016838</v>
      </c>
    </row>
    <row r="349" spans="1:29" x14ac:dyDescent="0.35">
      <c r="A349" t="s">
        <v>459</v>
      </c>
      <c r="B349" t="s">
        <v>30</v>
      </c>
      <c r="C349">
        <v>106300032</v>
      </c>
      <c r="D349" t="s">
        <v>194</v>
      </c>
      <c r="E349">
        <v>386</v>
      </c>
      <c r="F349" t="s">
        <v>32</v>
      </c>
      <c r="G349" s="1">
        <v>45931</v>
      </c>
      <c r="H349" s="1">
        <v>46022</v>
      </c>
      <c r="I349" t="s">
        <v>60</v>
      </c>
      <c r="J349" t="s">
        <v>195</v>
      </c>
      <c r="K349" s="4">
        <v>10504207</v>
      </c>
      <c r="L349" s="4">
        <v>263427888</v>
      </c>
      <c r="M349" s="4">
        <v>26204344</v>
      </c>
      <c r="N349" s="4">
        <v>0</v>
      </c>
      <c r="O349" s="4">
        <v>8151300</v>
      </c>
      <c r="P349" s="4">
        <v>12071727</v>
      </c>
      <c r="Q349" s="4">
        <v>43681575</v>
      </c>
      <c r="R349" s="4">
        <v>356797</v>
      </c>
      <c r="S349" s="4">
        <v>0</v>
      </c>
      <c r="T349" s="4">
        <v>224238773</v>
      </c>
      <c r="U349" s="4">
        <v>22082013</v>
      </c>
      <c r="V349" s="4">
        <v>-12739578</v>
      </c>
      <c r="W349" s="4">
        <v>39314456</v>
      </c>
      <c r="X349">
        <v>26.5</v>
      </c>
      <c r="Y349" s="2">
        <v>0.249</v>
      </c>
      <c r="Z349" s="2">
        <v>2E-3</v>
      </c>
      <c r="AA349" s="4">
        <v>-29846680</v>
      </c>
      <c r="AB349" s="2">
        <v>-0.121</v>
      </c>
      <c r="AC349" s="4">
        <v>246320786</v>
      </c>
    </row>
    <row r="350" spans="1:29" x14ac:dyDescent="0.35">
      <c r="A350" t="s">
        <v>460</v>
      </c>
      <c r="B350" t="s">
        <v>30</v>
      </c>
      <c r="C350">
        <v>106374049</v>
      </c>
      <c r="D350" t="s">
        <v>227</v>
      </c>
      <c r="E350">
        <v>16</v>
      </c>
      <c r="F350" t="s">
        <v>32</v>
      </c>
      <c r="G350" s="1">
        <v>45931</v>
      </c>
      <c r="H350" s="1">
        <v>46022</v>
      </c>
      <c r="I350" t="s">
        <v>60</v>
      </c>
      <c r="J350" t="s">
        <v>76</v>
      </c>
      <c r="K350" s="4">
        <v>52167</v>
      </c>
      <c r="L350" s="4">
        <v>1328734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1187825</v>
      </c>
      <c r="U350" s="4">
        <v>0</v>
      </c>
      <c r="V350" s="4">
        <v>147750</v>
      </c>
      <c r="W350" s="4">
        <v>207</v>
      </c>
      <c r="X350">
        <v>0</v>
      </c>
      <c r="Y350" s="2">
        <v>0</v>
      </c>
      <c r="Z350" s="2">
        <v>0</v>
      </c>
      <c r="AA350" s="4">
        <v>6841</v>
      </c>
      <c r="AB350" s="2">
        <v>6.0000000000000001E-3</v>
      </c>
      <c r="AC350" s="4">
        <v>1187825</v>
      </c>
    </row>
    <row r="351" spans="1:29" x14ac:dyDescent="0.35">
      <c r="A351" t="s">
        <v>461</v>
      </c>
      <c r="B351" t="s">
        <v>30</v>
      </c>
      <c r="C351">
        <v>106370745</v>
      </c>
      <c r="D351" t="s">
        <v>227</v>
      </c>
      <c r="E351">
        <v>160</v>
      </c>
      <c r="F351" t="s">
        <v>32</v>
      </c>
      <c r="G351" s="1">
        <v>45931</v>
      </c>
      <c r="H351" s="1">
        <v>46022</v>
      </c>
      <c r="I351" t="s">
        <v>60</v>
      </c>
      <c r="J351" t="s">
        <v>76</v>
      </c>
      <c r="K351" s="4">
        <v>748416</v>
      </c>
      <c r="L351" s="4">
        <v>27751531</v>
      </c>
      <c r="M351" s="4">
        <v>0</v>
      </c>
      <c r="N351" s="4">
        <v>0</v>
      </c>
      <c r="O351" s="4">
        <v>0</v>
      </c>
      <c r="P351" s="4">
        <v>7220964</v>
      </c>
      <c r="Q351" s="4">
        <v>61273</v>
      </c>
      <c r="R351" s="4">
        <v>3249375</v>
      </c>
      <c r="S351" s="4">
        <v>1625456</v>
      </c>
      <c r="T351" s="4">
        <v>22648307</v>
      </c>
      <c r="U351" s="4">
        <v>353208</v>
      </c>
      <c r="V351" s="4">
        <v>2573941</v>
      </c>
      <c r="W351" s="4">
        <v>3932</v>
      </c>
      <c r="X351">
        <v>0</v>
      </c>
      <c r="Y351" s="2">
        <v>0.32200000000000001</v>
      </c>
      <c r="Z351" s="2">
        <v>0.215</v>
      </c>
      <c r="AA351" s="4">
        <v>-2176075</v>
      </c>
      <c r="AB351" s="2">
        <v>-9.5000000000000001E-2</v>
      </c>
      <c r="AC351" s="4">
        <v>23001515</v>
      </c>
    </row>
    <row r="352" spans="1:29" x14ac:dyDescent="0.35">
      <c r="A352" t="s">
        <v>462</v>
      </c>
      <c r="B352" t="s">
        <v>30</v>
      </c>
      <c r="C352">
        <v>106371256</v>
      </c>
      <c r="D352" t="s">
        <v>227</v>
      </c>
      <c r="E352">
        <v>173</v>
      </c>
      <c r="F352" t="s">
        <v>32</v>
      </c>
      <c r="G352" s="1">
        <v>45931</v>
      </c>
      <c r="H352" s="1">
        <v>46022</v>
      </c>
      <c r="I352" t="s">
        <v>60</v>
      </c>
      <c r="J352" t="s">
        <v>76</v>
      </c>
      <c r="K352" s="4">
        <v>4050432</v>
      </c>
      <c r="L352" s="4">
        <v>99654912</v>
      </c>
      <c r="M352" s="4">
        <v>0</v>
      </c>
      <c r="N352" s="4">
        <v>0</v>
      </c>
      <c r="O352" s="4">
        <v>0</v>
      </c>
      <c r="P352" s="4">
        <v>90346</v>
      </c>
      <c r="Q352" s="4">
        <v>1241618</v>
      </c>
      <c r="R352" s="4">
        <v>36602158</v>
      </c>
      <c r="S352" s="4">
        <v>5700645</v>
      </c>
      <c r="T352" s="4">
        <v>127760135</v>
      </c>
      <c r="U352" s="4">
        <v>2094440</v>
      </c>
      <c r="V352" s="4">
        <v>55747</v>
      </c>
      <c r="W352" s="4">
        <v>0</v>
      </c>
      <c r="X352">
        <v>0</v>
      </c>
      <c r="Y352" s="2">
        <v>0.01</v>
      </c>
      <c r="Z352" s="2">
        <v>0.33100000000000002</v>
      </c>
      <c r="AA352" s="4">
        <v>30255410</v>
      </c>
      <c r="AB352" s="2">
        <v>0.23300000000000001</v>
      </c>
      <c r="AC352" s="4">
        <v>129854575</v>
      </c>
    </row>
    <row r="353" spans="1:29" x14ac:dyDescent="0.35">
      <c r="A353" t="s">
        <v>463</v>
      </c>
      <c r="B353" t="s">
        <v>30</v>
      </c>
      <c r="C353">
        <v>106371394</v>
      </c>
      <c r="D353" t="s">
        <v>227</v>
      </c>
      <c r="E353">
        <v>179</v>
      </c>
      <c r="F353" t="s">
        <v>32</v>
      </c>
      <c r="G353" s="1">
        <v>45931</v>
      </c>
      <c r="H353" s="1">
        <v>46022</v>
      </c>
      <c r="I353" t="s">
        <v>60</v>
      </c>
      <c r="J353" t="s">
        <v>76</v>
      </c>
      <c r="K353" s="4">
        <v>4683908</v>
      </c>
      <c r="L353" s="4">
        <v>104542614</v>
      </c>
      <c r="M353" s="4">
        <v>0</v>
      </c>
      <c r="N353" s="4">
        <v>0</v>
      </c>
      <c r="O353" s="4">
        <v>0</v>
      </c>
      <c r="P353" s="4">
        <v>1444512</v>
      </c>
      <c r="Q353" s="4">
        <v>5438445</v>
      </c>
      <c r="R353" s="4">
        <v>26937892</v>
      </c>
      <c r="S353" s="4">
        <v>13579727</v>
      </c>
      <c r="T353" s="4">
        <v>131252409</v>
      </c>
      <c r="U353" s="4">
        <v>1689249</v>
      </c>
      <c r="V353" s="4">
        <v>922455</v>
      </c>
      <c r="W353" s="4">
        <v>0</v>
      </c>
      <c r="X353">
        <v>0</v>
      </c>
      <c r="Y353" s="2">
        <v>5.1999999999999998E-2</v>
      </c>
      <c r="Z353" s="2">
        <v>0.309</v>
      </c>
      <c r="AA353" s="4">
        <v>29321499</v>
      </c>
      <c r="AB353" s="2">
        <v>0.221</v>
      </c>
      <c r="AC353" s="4">
        <v>132941658</v>
      </c>
    </row>
    <row r="354" spans="1:29" x14ac:dyDescent="0.35">
      <c r="A354" t="s">
        <v>464</v>
      </c>
      <c r="B354" t="s">
        <v>30</v>
      </c>
      <c r="C354">
        <v>106370689</v>
      </c>
      <c r="D354" t="s">
        <v>227</v>
      </c>
      <c r="E354">
        <v>181</v>
      </c>
      <c r="F354" t="s">
        <v>32</v>
      </c>
      <c r="G354" s="1">
        <v>45931</v>
      </c>
      <c r="H354" s="1">
        <v>46022</v>
      </c>
      <c r="I354" t="s">
        <v>60</v>
      </c>
      <c r="J354" t="s">
        <v>76</v>
      </c>
      <c r="K354" s="4">
        <v>1545252</v>
      </c>
      <c r="L354" s="4">
        <v>46904984</v>
      </c>
      <c r="M354" s="4">
        <v>0</v>
      </c>
      <c r="N354" s="4">
        <v>0</v>
      </c>
      <c r="O354" s="4">
        <v>0</v>
      </c>
      <c r="P354" s="4">
        <v>1929201</v>
      </c>
      <c r="Q354" s="4">
        <v>16553609</v>
      </c>
      <c r="R354" s="4">
        <v>5154266</v>
      </c>
      <c r="S354" s="4">
        <v>4083596</v>
      </c>
      <c r="T354" s="4">
        <v>46367067</v>
      </c>
      <c r="U354" s="4">
        <v>682807</v>
      </c>
      <c r="V354" s="4">
        <v>5691118</v>
      </c>
      <c r="W354" s="4">
        <v>640932</v>
      </c>
      <c r="X354">
        <v>1.3</v>
      </c>
      <c r="Y354" s="2">
        <v>0.39900000000000002</v>
      </c>
      <c r="Z354" s="2">
        <v>0.19900000000000001</v>
      </c>
      <c r="AA354" s="4">
        <v>5836008</v>
      </c>
      <c r="AB354" s="2">
        <v>0.124</v>
      </c>
      <c r="AC354" s="4">
        <v>47049874</v>
      </c>
    </row>
    <row r="355" spans="1:29" x14ac:dyDescent="0.35">
      <c r="A355" t="s">
        <v>465</v>
      </c>
      <c r="B355" t="s">
        <v>30</v>
      </c>
      <c r="C355">
        <v>106370875</v>
      </c>
      <c r="D355" t="s">
        <v>227</v>
      </c>
      <c r="E355">
        <v>449</v>
      </c>
      <c r="F355" t="s">
        <v>32</v>
      </c>
      <c r="G355" s="1">
        <v>45931</v>
      </c>
      <c r="H355" s="1">
        <v>46022</v>
      </c>
      <c r="I355" t="s">
        <v>60</v>
      </c>
      <c r="J355" t="s">
        <v>76</v>
      </c>
      <c r="K355" s="4">
        <v>5460034</v>
      </c>
      <c r="L355" s="4">
        <v>175386836</v>
      </c>
      <c r="M355" s="4">
        <v>0</v>
      </c>
      <c r="N355" s="4">
        <v>0</v>
      </c>
      <c r="O355" s="4">
        <v>0</v>
      </c>
      <c r="P355" s="4">
        <v>9166860</v>
      </c>
      <c r="Q355" s="4">
        <v>49603465</v>
      </c>
      <c r="R355" s="4">
        <v>23109869</v>
      </c>
      <c r="S355" s="4">
        <v>26895422</v>
      </c>
      <c r="T355" s="4">
        <v>165823986</v>
      </c>
      <c r="U355" s="4">
        <v>706930</v>
      </c>
      <c r="V355" s="4">
        <v>20028113</v>
      </c>
      <c r="W355" s="4">
        <v>3629</v>
      </c>
      <c r="X355">
        <v>0</v>
      </c>
      <c r="Y355" s="2">
        <v>0.35399999999999998</v>
      </c>
      <c r="Z355" s="2">
        <v>0.30199999999999999</v>
      </c>
      <c r="AA355" s="4">
        <v>11172193</v>
      </c>
      <c r="AB355" s="2">
        <v>6.7000000000000004E-2</v>
      </c>
      <c r="AC355" s="4">
        <v>166530916</v>
      </c>
    </row>
    <row r="356" spans="1:29" x14ac:dyDescent="0.35">
      <c r="A356" t="s">
        <v>466</v>
      </c>
      <c r="B356" t="s">
        <v>30</v>
      </c>
      <c r="C356">
        <v>106370771</v>
      </c>
      <c r="D356" t="s">
        <v>227</v>
      </c>
      <c r="E356">
        <v>495</v>
      </c>
      <c r="F356" t="s">
        <v>32</v>
      </c>
      <c r="G356" s="1">
        <v>45931</v>
      </c>
      <c r="H356" s="1">
        <v>46022</v>
      </c>
      <c r="I356" t="s">
        <v>60</v>
      </c>
      <c r="J356" t="s">
        <v>76</v>
      </c>
      <c r="K356" s="4">
        <v>15294873</v>
      </c>
      <c r="L356" s="4">
        <v>250330768</v>
      </c>
      <c r="M356" s="4">
        <v>0</v>
      </c>
      <c r="N356" s="4">
        <v>0</v>
      </c>
      <c r="O356" s="4">
        <v>0</v>
      </c>
      <c r="P356" s="4">
        <v>2258772</v>
      </c>
      <c r="Q356" s="4">
        <v>9756158</v>
      </c>
      <c r="R356" s="4">
        <v>72601826</v>
      </c>
      <c r="S356" s="4">
        <v>26182628</v>
      </c>
      <c r="T356" s="4">
        <v>315468157</v>
      </c>
      <c r="U356" s="4">
        <v>6307862</v>
      </c>
      <c r="V356" s="4">
        <v>179232</v>
      </c>
      <c r="W356" s="4">
        <v>0</v>
      </c>
      <c r="X356">
        <v>0</v>
      </c>
      <c r="Y356" s="2">
        <v>3.7999999999999999E-2</v>
      </c>
      <c r="Z356" s="2">
        <v>0.313</v>
      </c>
      <c r="AA356" s="4">
        <v>71624483</v>
      </c>
      <c r="AB356" s="2">
        <v>0.223</v>
      </c>
      <c r="AC356" s="4">
        <v>321776019</v>
      </c>
    </row>
    <row r="357" spans="1:29" x14ac:dyDescent="0.35">
      <c r="A357" t="s">
        <v>467</v>
      </c>
      <c r="B357" t="s">
        <v>30</v>
      </c>
      <c r="C357">
        <v>106370744</v>
      </c>
      <c r="D357" t="s">
        <v>227</v>
      </c>
      <c r="E357">
        <v>655</v>
      </c>
      <c r="F357" t="s">
        <v>32</v>
      </c>
      <c r="G357" s="1">
        <v>45931</v>
      </c>
      <c r="H357" s="1">
        <v>46022</v>
      </c>
      <c r="I357" t="s">
        <v>60</v>
      </c>
      <c r="J357" t="s">
        <v>76</v>
      </c>
      <c r="K357" s="4">
        <v>11882473</v>
      </c>
      <c r="L357" s="4">
        <v>322219749</v>
      </c>
      <c r="M357" s="4">
        <v>0</v>
      </c>
      <c r="N357" s="4">
        <v>0</v>
      </c>
      <c r="O357" s="4">
        <v>0</v>
      </c>
      <c r="P357" s="4">
        <v>6250084</v>
      </c>
      <c r="Q357" s="4">
        <v>32492650</v>
      </c>
      <c r="R357" s="4">
        <v>49286134</v>
      </c>
      <c r="S357" s="4">
        <v>58146814</v>
      </c>
      <c r="T357" s="4">
        <v>304975797</v>
      </c>
      <c r="U357" s="4">
        <v>5791892</v>
      </c>
      <c r="V357" s="4">
        <v>6032</v>
      </c>
      <c r="W357" s="4">
        <v>0</v>
      </c>
      <c r="X357">
        <v>0</v>
      </c>
      <c r="Y357" s="2">
        <v>0.127</v>
      </c>
      <c r="Z357" s="2">
        <v>0.35199999999999998</v>
      </c>
      <c r="AA357" s="4">
        <v>-11446028</v>
      </c>
      <c r="AB357" s="2">
        <v>-3.6999999999999998E-2</v>
      </c>
      <c r="AC357" s="4">
        <v>310767689</v>
      </c>
    </row>
    <row r="358" spans="1:29" x14ac:dyDescent="0.35">
      <c r="A358" t="s">
        <v>468</v>
      </c>
      <c r="B358" t="s">
        <v>30</v>
      </c>
      <c r="C358">
        <v>106370694</v>
      </c>
      <c r="D358" t="s">
        <v>227</v>
      </c>
      <c r="E358">
        <v>862</v>
      </c>
      <c r="F358" t="s">
        <v>32</v>
      </c>
      <c r="G358" s="1">
        <v>45931</v>
      </c>
      <c r="H358" s="1">
        <v>46022</v>
      </c>
      <c r="I358" t="s">
        <v>60</v>
      </c>
      <c r="J358" t="s">
        <v>76</v>
      </c>
      <c r="K358" s="4">
        <v>8669958</v>
      </c>
      <c r="L358" s="4">
        <v>369391293</v>
      </c>
      <c r="M358" s="4">
        <v>0</v>
      </c>
      <c r="N358" s="4">
        <v>0</v>
      </c>
      <c r="O358" s="4">
        <v>0</v>
      </c>
      <c r="P358" s="4">
        <v>20042548</v>
      </c>
      <c r="Q358" s="4">
        <v>46232621</v>
      </c>
      <c r="R358" s="4">
        <v>44676360</v>
      </c>
      <c r="S358" s="4">
        <v>44888283</v>
      </c>
      <c r="T358" s="4">
        <v>371160503</v>
      </c>
      <c r="U358" s="4">
        <v>6422447</v>
      </c>
      <c r="V358" s="4">
        <v>39995215</v>
      </c>
      <c r="W358" s="4">
        <v>65768</v>
      </c>
      <c r="X358">
        <v>0</v>
      </c>
      <c r="Y358" s="2">
        <v>0.17899999999999999</v>
      </c>
      <c r="Z358" s="2">
        <v>0.24099999999999999</v>
      </c>
      <c r="AA358" s="4">
        <v>48186872</v>
      </c>
      <c r="AB358" s="2">
        <v>0.128</v>
      </c>
      <c r="AC358" s="4">
        <v>377582950</v>
      </c>
    </row>
    <row r="359" spans="1:29" x14ac:dyDescent="0.35">
      <c r="A359" t="s">
        <v>469</v>
      </c>
      <c r="B359" t="s">
        <v>30</v>
      </c>
      <c r="C359">
        <v>106370714</v>
      </c>
      <c r="D359" t="s">
        <v>227</v>
      </c>
      <c r="E359">
        <v>542</v>
      </c>
      <c r="F359" t="s">
        <v>32</v>
      </c>
      <c r="G359" s="1">
        <v>45931</v>
      </c>
      <c r="H359" s="1">
        <v>46022</v>
      </c>
      <c r="I359" t="s">
        <v>60</v>
      </c>
      <c r="J359" t="s">
        <v>76</v>
      </c>
      <c r="K359" s="4">
        <v>9904748</v>
      </c>
      <c r="L359" s="4">
        <v>290612181</v>
      </c>
      <c r="M359" s="4">
        <v>0</v>
      </c>
      <c r="N359" s="4">
        <v>752883231</v>
      </c>
      <c r="O359" s="4">
        <v>0</v>
      </c>
      <c r="P359" s="4">
        <v>14422732</v>
      </c>
      <c r="Q359" s="4">
        <v>77428735</v>
      </c>
      <c r="R359" s="4">
        <v>55979448</v>
      </c>
      <c r="S359" s="4">
        <v>32400395</v>
      </c>
      <c r="T359" s="4">
        <v>264393072</v>
      </c>
      <c r="U359" s="4">
        <v>2216659</v>
      </c>
      <c r="V359" s="4">
        <v>34897868</v>
      </c>
      <c r="W359" s="4">
        <v>14414299</v>
      </c>
      <c r="X359">
        <v>248.7</v>
      </c>
      <c r="Y359" s="2">
        <v>0.34699999999999998</v>
      </c>
      <c r="Z359" s="2">
        <v>0.33400000000000002</v>
      </c>
      <c r="AA359" s="4">
        <v>10895418</v>
      </c>
      <c r="AB359" s="2">
        <v>4.1000000000000002E-2</v>
      </c>
      <c r="AC359" s="4">
        <v>266609731</v>
      </c>
    </row>
    <row r="360" spans="1:29" x14ac:dyDescent="0.35">
      <c r="A360" t="s">
        <v>470</v>
      </c>
      <c r="B360" t="s">
        <v>30</v>
      </c>
      <c r="C360">
        <v>106370673</v>
      </c>
      <c r="D360" t="s">
        <v>227</v>
      </c>
      <c r="E360">
        <v>543</v>
      </c>
      <c r="F360" t="s">
        <v>32</v>
      </c>
      <c r="G360" s="1">
        <v>45931</v>
      </c>
      <c r="H360" s="1">
        <v>46022</v>
      </c>
      <c r="I360" t="s">
        <v>60</v>
      </c>
      <c r="J360" t="s">
        <v>76</v>
      </c>
      <c r="K360" s="4">
        <v>3996967</v>
      </c>
      <c r="L360" s="4">
        <v>280842318</v>
      </c>
      <c r="M360" s="4">
        <v>0</v>
      </c>
      <c r="N360" s="4">
        <v>15845076</v>
      </c>
      <c r="O360" s="4">
        <v>12117232</v>
      </c>
      <c r="P360" s="4">
        <v>85821588</v>
      </c>
      <c r="Q360" s="4">
        <v>22209543</v>
      </c>
      <c r="R360" s="4">
        <v>-41257</v>
      </c>
      <c r="S360" s="4">
        <v>0</v>
      </c>
      <c r="T360" s="4">
        <v>272696460</v>
      </c>
      <c r="U360" s="4">
        <v>25203527</v>
      </c>
      <c r="V360" s="4">
        <v>15484523</v>
      </c>
      <c r="W360" s="4">
        <v>26443244</v>
      </c>
      <c r="X360">
        <v>17.899999999999999</v>
      </c>
      <c r="Y360" s="2">
        <v>0.39600000000000002</v>
      </c>
      <c r="Z360" s="2">
        <v>0</v>
      </c>
      <c r="AA360" s="4">
        <v>32542192</v>
      </c>
      <c r="AB360" s="2">
        <v>0.109</v>
      </c>
      <c r="AC360" s="4">
        <v>297899987</v>
      </c>
    </row>
    <row r="361" spans="1:29" x14ac:dyDescent="0.35">
      <c r="A361" t="s">
        <v>471</v>
      </c>
      <c r="B361" t="s">
        <v>30</v>
      </c>
      <c r="C361">
        <v>106341006</v>
      </c>
      <c r="D361" t="s">
        <v>172</v>
      </c>
      <c r="E361">
        <v>6460</v>
      </c>
      <c r="F361" t="s">
        <v>32</v>
      </c>
      <c r="G361" s="1">
        <v>45931</v>
      </c>
      <c r="H361" s="1">
        <v>46022</v>
      </c>
      <c r="I361" t="s">
        <v>157</v>
      </c>
      <c r="J361" t="s">
        <v>79</v>
      </c>
      <c r="K361" s="4">
        <v>41053254</v>
      </c>
      <c r="L361" s="4">
        <v>952913958</v>
      </c>
      <c r="M361" s="4">
        <v>422154739</v>
      </c>
      <c r="N361" s="4">
        <v>0</v>
      </c>
      <c r="O361" s="4">
        <v>0</v>
      </c>
      <c r="P361" s="4">
        <v>71665655</v>
      </c>
      <c r="Q361" s="4">
        <v>106997687</v>
      </c>
      <c r="R361" s="4">
        <v>193613409</v>
      </c>
      <c r="S361" s="4">
        <v>62757862</v>
      </c>
      <c r="T361" s="4">
        <v>980878917</v>
      </c>
      <c r="U361" s="4">
        <v>24516063</v>
      </c>
      <c r="V361" s="4">
        <v>15122510</v>
      </c>
      <c r="W361" s="4">
        <v>516181968</v>
      </c>
      <c r="X361">
        <v>93.6</v>
      </c>
      <c r="Y361" s="2">
        <v>0.182</v>
      </c>
      <c r="Z361" s="2">
        <v>0.26100000000000001</v>
      </c>
      <c r="AA361" s="4">
        <v>67603532</v>
      </c>
      <c r="AB361" s="2">
        <v>6.7000000000000004E-2</v>
      </c>
      <c r="AC361" s="4">
        <v>1005394980</v>
      </c>
    </row>
    <row r="362" spans="1:29" x14ac:dyDescent="0.35">
      <c r="A362" t="s">
        <v>472</v>
      </c>
      <c r="B362" t="s">
        <v>30</v>
      </c>
      <c r="C362">
        <v>106211006</v>
      </c>
      <c r="D362" t="s">
        <v>240</v>
      </c>
      <c r="E362">
        <v>327</v>
      </c>
      <c r="F362" t="s">
        <v>32</v>
      </c>
      <c r="G362" s="1">
        <v>45931</v>
      </c>
      <c r="H362" s="1">
        <v>46022</v>
      </c>
      <c r="I362" t="s">
        <v>157</v>
      </c>
      <c r="J362" t="s">
        <v>182</v>
      </c>
      <c r="K362" s="4">
        <v>-17332419</v>
      </c>
      <c r="L362" s="4">
        <v>174736461</v>
      </c>
      <c r="M362" s="4">
        <v>0</v>
      </c>
      <c r="N362" s="4">
        <v>0</v>
      </c>
      <c r="O362" s="4">
        <v>149245776</v>
      </c>
      <c r="P362" s="4">
        <v>1692547</v>
      </c>
      <c r="Q362" s="4">
        <v>16870354</v>
      </c>
      <c r="R362" s="4">
        <v>31300645</v>
      </c>
      <c r="S362" s="4">
        <v>9816768</v>
      </c>
      <c r="T362" s="4">
        <v>172033481</v>
      </c>
      <c r="U362" s="4">
        <v>4720484</v>
      </c>
      <c r="V362" s="4">
        <v>5713352</v>
      </c>
      <c r="W362" s="4">
        <v>10255496</v>
      </c>
      <c r="X362">
        <v>75.599999999999994</v>
      </c>
      <c r="Y362" s="2">
        <v>0.108</v>
      </c>
      <c r="Z362" s="2">
        <v>0.23899999999999999</v>
      </c>
      <c r="AA362" s="4">
        <v>7730856</v>
      </c>
      <c r="AB362" s="2">
        <v>4.3999999999999997E-2</v>
      </c>
      <c r="AC362" s="4">
        <v>176753965</v>
      </c>
    </row>
    <row r="363" spans="1:29" x14ac:dyDescent="0.35">
      <c r="A363" t="s">
        <v>473</v>
      </c>
      <c r="B363" t="s">
        <v>30</v>
      </c>
      <c r="C363">
        <v>106380046</v>
      </c>
      <c r="D363" t="s">
        <v>198</v>
      </c>
      <c r="E363">
        <v>30</v>
      </c>
      <c r="F363" t="s">
        <v>32</v>
      </c>
      <c r="G363" s="1">
        <v>45931</v>
      </c>
      <c r="H363" s="1">
        <v>46022</v>
      </c>
      <c r="I363" t="s">
        <v>157</v>
      </c>
      <c r="J363" t="s">
        <v>182</v>
      </c>
      <c r="K363" s="4">
        <v>960591</v>
      </c>
      <c r="L363" s="4">
        <v>9447570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1349630</v>
      </c>
      <c r="S363" s="4">
        <v>412360</v>
      </c>
      <c r="T363" s="4">
        <v>3129234</v>
      </c>
      <c r="U363" s="4">
        <v>1849635</v>
      </c>
      <c r="V363" s="4">
        <v>0</v>
      </c>
      <c r="W363" s="4">
        <v>0</v>
      </c>
      <c r="X363">
        <v>0</v>
      </c>
      <c r="Y363" s="2">
        <v>0</v>
      </c>
      <c r="Z363" s="2">
        <v>0.56299999999999994</v>
      </c>
      <c r="AA363" s="4">
        <v>-4468701</v>
      </c>
      <c r="AB363" s="2">
        <v>-0.89800000000000002</v>
      </c>
      <c r="AC363" s="4">
        <v>4978869</v>
      </c>
    </row>
    <row r="364" spans="1:29" x14ac:dyDescent="0.35">
      <c r="A364" t="s">
        <v>474</v>
      </c>
      <c r="B364" t="s">
        <v>30</v>
      </c>
      <c r="C364">
        <v>106381154</v>
      </c>
      <c r="D364" t="s">
        <v>198</v>
      </c>
      <c r="E364">
        <v>978</v>
      </c>
      <c r="F364" t="s">
        <v>32</v>
      </c>
      <c r="G364" s="1">
        <v>45931</v>
      </c>
      <c r="H364" s="1">
        <v>46022</v>
      </c>
      <c r="I364" t="s">
        <v>157</v>
      </c>
      <c r="J364" t="s">
        <v>182</v>
      </c>
      <c r="K364" s="4">
        <v>49389360</v>
      </c>
      <c r="L364" s="4">
        <v>1941182234</v>
      </c>
      <c r="M364" s="4">
        <v>0</v>
      </c>
      <c r="N364" s="4">
        <v>0</v>
      </c>
      <c r="O364" s="4">
        <v>0</v>
      </c>
      <c r="P364" s="4">
        <v>109967205</v>
      </c>
      <c r="Q364" s="4">
        <v>274936049</v>
      </c>
      <c r="R364" s="4">
        <v>428392395</v>
      </c>
      <c r="S364" s="4">
        <v>87637613</v>
      </c>
      <c r="T364" s="4">
        <v>1958432037</v>
      </c>
      <c r="U364" s="4">
        <v>131158649</v>
      </c>
      <c r="V364" s="4">
        <v>9472445</v>
      </c>
      <c r="W364" s="4">
        <v>2946060221</v>
      </c>
      <c r="X364">
        <v>141.69999999999999</v>
      </c>
      <c r="Y364" s="2">
        <v>0.19700000000000001</v>
      </c>
      <c r="Z364" s="2">
        <v>0.26300000000000001</v>
      </c>
      <c r="AA364" s="4">
        <v>157880897</v>
      </c>
      <c r="AB364" s="2">
        <v>7.5999999999999998E-2</v>
      </c>
      <c r="AC364" s="4">
        <v>2089590686</v>
      </c>
    </row>
    <row r="365" spans="1:29" x14ac:dyDescent="0.35">
      <c r="A365" t="s">
        <v>475</v>
      </c>
      <c r="B365" t="s">
        <v>30</v>
      </c>
      <c r="C365">
        <v>106190930</v>
      </c>
      <c r="D365" t="s">
        <v>31</v>
      </c>
      <c r="E365">
        <v>74</v>
      </c>
      <c r="F365" t="s">
        <v>32</v>
      </c>
      <c r="G365" s="1">
        <v>45931</v>
      </c>
      <c r="H365" s="1">
        <v>46022</v>
      </c>
      <c r="I365" t="s">
        <v>157</v>
      </c>
      <c r="J365" t="s">
        <v>34</v>
      </c>
      <c r="K365" s="4">
        <v>221565</v>
      </c>
      <c r="L365" s="4">
        <v>28649440</v>
      </c>
      <c r="M365" s="4">
        <v>0</v>
      </c>
      <c r="N365" s="4">
        <v>0</v>
      </c>
      <c r="O365" s="4">
        <v>0</v>
      </c>
      <c r="P365" s="4">
        <v>2003729</v>
      </c>
      <c r="Q365" s="4">
        <v>0</v>
      </c>
      <c r="R365" s="4">
        <v>2099316</v>
      </c>
      <c r="S365" s="4">
        <v>991040</v>
      </c>
      <c r="T365" s="4">
        <v>20416325</v>
      </c>
      <c r="U365" s="4">
        <v>216725</v>
      </c>
      <c r="V365" s="4">
        <v>-5248796</v>
      </c>
      <c r="W365" s="4">
        <v>0</v>
      </c>
      <c r="X365">
        <v>0</v>
      </c>
      <c r="Y365" s="2">
        <v>9.8000000000000004E-2</v>
      </c>
      <c r="Z365" s="2">
        <v>0.151</v>
      </c>
      <c r="AA365" s="4">
        <v>-13265186</v>
      </c>
      <c r="AB365" s="2">
        <v>-0.64300000000000002</v>
      </c>
      <c r="AC365" s="4">
        <v>20633050</v>
      </c>
    </row>
    <row r="366" spans="1:29" x14ac:dyDescent="0.35">
      <c r="A366" t="s">
        <v>476</v>
      </c>
      <c r="B366" t="s">
        <v>30</v>
      </c>
      <c r="C366">
        <v>106190796</v>
      </c>
      <c r="D366" t="s">
        <v>31</v>
      </c>
      <c r="E366">
        <v>446</v>
      </c>
      <c r="F366" t="s">
        <v>32</v>
      </c>
      <c r="G366" s="1">
        <v>45931</v>
      </c>
      <c r="H366" s="1">
        <v>46022</v>
      </c>
      <c r="I366" t="s">
        <v>157</v>
      </c>
      <c r="J366" t="s">
        <v>34</v>
      </c>
      <c r="K366" s="4">
        <v>32321211</v>
      </c>
      <c r="L366" s="4">
        <v>933667049</v>
      </c>
      <c r="M366" s="4">
        <v>0</v>
      </c>
      <c r="N366" s="4">
        <v>215768000</v>
      </c>
      <c r="O366" s="4">
        <v>0</v>
      </c>
      <c r="P366" s="4">
        <v>64062579</v>
      </c>
      <c r="Q366" s="4">
        <v>89138155</v>
      </c>
      <c r="R366" s="4">
        <v>152377320</v>
      </c>
      <c r="S366" s="4">
        <v>78111839</v>
      </c>
      <c r="T366" s="4">
        <v>827316859</v>
      </c>
      <c r="U366" s="4">
        <v>206662593</v>
      </c>
      <c r="V366" s="4">
        <v>42916308</v>
      </c>
      <c r="W366" s="4">
        <v>2589877000</v>
      </c>
      <c r="X366">
        <v>283.3</v>
      </c>
      <c r="Y366" s="2">
        <v>0.185</v>
      </c>
      <c r="Z366" s="2">
        <v>0.27900000000000003</v>
      </c>
      <c r="AA366" s="4">
        <v>143228711</v>
      </c>
      <c r="AB366" s="2">
        <v>0.13900000000000001</v>
      </c>
      <c r="AC366" s="4">
        <v>1033979452</v>
      </c>
    </row>
    <row r="367" spans="1:29" x14ac:dyDescent="0.35">
      <c r="A367" t="s">
        <v>477</v>
      </c>
      <c r="B367" t="s">
        <v>30</v>
      </c>
      <c r="C367">
        <v>106301279</v>
      </c>
      <c r="D367" t="s">
        <v>194</v>
      </c>
      <c r="E367">
        <v>1145</v>
      </c>
      <c r="F367" t="s">
        <v>32</v>
      </c>
      <c r="G367" s="1">
        <v>45931</v>
      </c>
      <c r="H367" s="1">
        <v>46022</v>
      </c>
      <c r="I367" t="s">
        <v>157</v>
      </c>
      <c r="J367" t="s">
        <v>195</v>
      </c>
      <c r="K367" s="4">
        <v>47820608</v>
      </c>
      <c r="L367" s="4">
        <v>972937553</v>
      </c>
      <c r="M367" s="4">
        <v>32784</v>
      </c>
      <c r="N367" s="4">
        <v>1854270</v>
      </c>
      <c r="O367" s="4">
        <v>367743549</v>
      </c>
      <c r="P367" s="4">
        <v>63296352</v>
      </c>
      <c r="Q367" s="4">
        <v>135203205</v>
      </c>
      <c r="R367" s="4">
        <v>168091448</v>
      </c>
      <c r="S367" s="4">
        <v>128506135</v>
      </c>
      <c r="T367" s="4">
        <v>883352715</v>
      </c>
      <c r="U367" s="4">
        <v>65580709</v>
      </c>
      <c r="V367" s="4">
        <v>-18795238</v>
      </c>
      <c r="W367" s="4">
        <v>0</v>
      </c>
      <c r="X367">
        <v>36.4</v>
      </c>
      <c r="Y367" s="2">
        <v>0.22500000000000001</v>
      </c>
      <c r="Z367" s="2">
        <v>0.33600000000000002</v>
      </c>
      <c r="AA367" s="4">
        <v>-42799367</v>
      </c>
      <c r="AB367" s="2">
        <v>-4.4999999999999998E-2</v>
      </c>
      <c r="AC367" s="4">
        <v>948933424</v>
      </c>
    </row>
    <row r="368" spans="1:29" x14ac:dyDescent="0.35">
      <c r="A368" t="s">
        <v>478</v>
      </c>
      <c r="B368" t="s">
        <v>30</v>
      </c>
      <c r="C368">
        <v>106370782</v>
      </c>
      <c r="D368" t="s">
        <v>227</v>
      </c>
      <c r="E368">
        <v>1101</v>
      </c>
      <c r="F368" t="s">
        <v>32</v>
      </c>
      <c r="G368" s="1">
        <v>45931</v>
      </c>
      <c r="H368" s="1">
        <v>46022</v>
      </c>
      <c r="I368" t="s">
        <v>157</v>
      </c>
      <c r="J368" t="s">
        <v>76</v>
      </c>
      <c r="K368" s="4">
        <v>28884063</v>
      </c>
      <c r="L368" s="4">
        <v>1034558727</v>
      </c>
      <c r="M368" s="4">
        <v>0</v>
      </c>
      <c r="N368" s="4">
        <v>0</v>
      </c>
      <c r="O368" s="4">
        <v>494306555</v>
      </c>
      <c r="P368" s="4">
        <v>137408094</v>
      </c>
      <c r="Q368" s="4">
        <v>152164969</v>
      </c>
      <c r="R368" s="4">
        <v>178555347</v>
      </c>
      <c r="S368" s="4">
        <v>125433371</v>
      </c>
      <c r="T368" s="4">
        <v>1181976538</v>
      </c>
      <c r="U368" s="4">
        <v>38363622</v>
      </c>
      <c r="V368" s="4">
        <v>-8330567</v>
      </c>
      <c r="W368" s="4">
        <v>1943542</v>
      </c>
      <c r="X368">
        <v>44.9</v>
      </c>
      <c r="Y368" s="2">
        <v>0.245</v>
      </c>
      <c r="Z368" s="2">
        <v>0.25700000000000001</v>
      </c>
      <c r="AA368" s="4">
        <v>177450866</v>
      </c>
      <c r="AB368" s="2">
        <v>0.14499999999999999</v>
      </c>
      <c r="AC368" s="4">
        <v>1220340160</v>
      </c>
    </row>
    <row r="369" spans="1:29" x14ac:dyDescent="0.35">
      <c r="A369" t="s">
        <v>479</v>
      </c>
      <c r="B369" t="s">
        <v>480</v>
      </c>
      <c r="C369">
        <v>106380865</v>
      </c>
      <c r="D369" t="s">
        <v>198</v>
      </c>
      <c r="E369">
        <v>780</v>
      </c>
      <c r="F369" t="s">
        <v>32</v>
      </c>
      <c r="G369" s="1">
        <v>45931</v>
      </c>
      <c r="H369" s="1">
        <v>46022</v>
      </c>
      <c r="I369" t="s">
        <v>75</v>
      </c>
      <c r="J369" t="s">
        <v>182</v>
      </c>
      <c r="K369" s="4">
        <v>55941</v>
      </c>
      <c r="L369" s="4">
        <v>75534480</v>
      </c>
      <c r="M369" s="4">
        <v>0</v>
      </c>
      <c r="N369" s="4">
        <v>39404595</v>
      </c>
      <c r="O369" s="4">
        <v>0</v>
      </c>
      <c r="P369" s="4">
        <v>1882299</v>
      </c>
      <c r="Q369" s="4">
        <v>54939979</v>
      </c>
      <c r="R369" s="4">
        <v>7075356</v>
      </c>
      <c r="S369" s="4">
        <v>289681</v>
      </c>
      <c r="T369" s="4">
        <v>64404006</v>
      </c>
      <c r="U369" s="4">
        <v>357166</v>
      </c>
      <c r="V369" s="4">
        <v>31790656</v>
      </c>
      <c r="W369" s="4">
        <v>0</v>
      </c>
      <c r="X369">
        <v>47.5</v>
      </c>
      <c r="Y369" s="2">
        <v>0.88200000000000001</v>
      </c>
      <c r="Z369" s="2">
        <v>0.114</v>
      </c>
      <c r="AA369" s="4">
        <v>21017348</v>
      </c>
      <c r="AB369" s="2">
        <v>0.32500000000000001</v>
      </c>
      <c r="AC369" s="4">
        <v>64761172</v>
      </c>
    </row>
    <row r="370" spans="1:29" x14ac:dyDescent="0.35">
      <c r="A370" t="s">
        <v>481</v>
      </c>
      <c r="B370" t="s">
        <v>480</v>
      </c>
      <c r="C370">
        <v>106374055</v>
      </c>
      <c r="D370" t="s">
        <v>227</v>
      </c>
      <c r="E370">
        <v>301</v>
      </c>
      <c r="F370" t="s">
        <v>32</v>
      </c>
      <c r="G370" s="1">
        <v>45931</v>
      </c>
      <c r="H370" s="1">
        <v>46022</v>
      </c>
      <c r="I370" t="s">
        <v>75</v>
      </c>
      <c r="J370" t="s">
        <v>76</v>
      </c>
      <c r="K370" s="4">
        <v>959798</v>
      </c>
      <c r="L370" s="4">
        <v>43424157</v>
      </c>
      <c r="M370" s="4">
        <v>0</v>
      </c>
      <c r="N370" s="4">
        <v>0</v>
      </c>
      <c r="O370" s="4">
        <v>0</v>
      </c>
      <c r="P370" s="4">
        <v>3577080</v>
      </c>
      <c r="Q370" s="4">
        <v>0</v>
      </c>
      <c r="R370" s="4">
        <v>279523</v>
      </c>
      <c r="S370" s="4">
        <v>0</v>
      </c>
      <c r="T370" s="4">
        <v>5595537</v>
      </c>
      <c r="U370" s="4">
        <v>0</v>
      </c>
      <c r="V370" s="4">
        <v>17181</v>
      </c>
      <c r="W370" s="4">
        <v>0</v>
      </c>
      <c r="X370">
        <v>0</v>
      </c>
      <c r="Y370" s="2">
        <v>0.63900000000000001</v>
      </c>
      <c r="Z370" s="2">
        <v>0.05</v>
      </c>
      <c r="AA370" s="4">
        <v>-37811439</v>
      </c>
      <c r="AB370" s="2">
        <v>-6.7569999999999997</v>
      </c>
      <c r="AC370" s="4">
        <v>5595537</v>
      </c>
    </row>
    <row r="371" spans="1:29" x14ac:dyDescent="0.35">
      <c r="A371" t="s">
        <v>482</v>
      </c>
      <c r="B371" t="s">
        <v>480</v>
      </c>
      <c r="C371">
        <v>106380842</v>
      </c>
      <c r="D371" t="s">
        <v>198</v>
      </c>
      <c r="E371">
        <v>375</v>
      </c>
      <c r="F371" t="s">
        <v>32</v>
      </c>
      <c r="G371" s="1">
        <v>45931</v>
      </c>
      <c r="H371" s="1">
        <v>46022</v>
      </c>
      <c r="I371" t="s">
        <v>60</v>
      </c>
      <c r="J371" t="s">
        <v>182</v>
      </c>
      <c r="K371" s="4">
        <v>1241070</v>
      </c>
      <c r="L371" s="4">
        <v>27930063</v>
      </c>
      <c r="M371" s="4">
        <v>6611059</v>
      </c>
      <c r="N371" s="4">
        <v>0</v>
      </c>
      <c r="O371" s="4">
        <v>0</v>
      </c>
      <c r="P371" s="4">
        <v>517276</v>
      </c>
      <c r="Q371" s="4">
        <v>13846370</v>
      </c>
      <c r="R371" s="4">
        <v>6263402</v>
      </c>
      <c r="S371" s="4">
        <v>2716747</v>
      </c>
      <c r="T371" s="4">
        <v>25725211</v>
      </c>
      <c r="U371" s="4">
        <v>0</v>
      </c>
      <c r="V371" s="4">
        <v>6794220</v>
      </c>
      <c r="W371" s="4">
        <v>9679858</v>
      </c>
      <c r="X371">
        <v>55.5</v>
      </c>
      <c r="Y371" s="2">
        <v>0.55800000000000005</v>
      </c>
      <c r="Z371" s="2">
        <v>0.34899999999999998</v>
      </c>
      <c r="AA371" s="4">
        <v>4589368</v>
      </c>
      <c r="AB371" s="2">
        <v>0.17799999999999999</v>
      </c>
      <c r="AC371" s="4">
        <v>25725211</v>
      </c>
    </row>
    <row r="372" spans="1:29" x14ac:dyDescent="0.35">
      <c r="A372" t="s">
        <v>483</v>
      </c>
      <c r="B372" t="s">
        <v>480</v>
      </c>
      <c r="C372">
        <v>106196404</v>
      </c>
      <c r="D372" t="s">
        <v>31</v>
      </c>
      <c r="E372">
        <v>354</v>
      </c>
      <c r="F372" t="s">
        <v>32</v>
      </c>
      <c r="G372" s="1">
        <v>45931</v>
      </c>
      <c r="H372" s="1">
        <v>46022</v>
      </c>
      <c r="I372" t="s">
        <v>60</v>
      </c>
      <c r="J372" t="s">
        <v>34</v>
      </c>
      <c r="K372" s="4">
        <v>621585</v>
      </c>
      <c r="L372" s="4">
        <v>15901980</v>
      </c>
      <c r="M372" s="4">
        <v>0</v>
      </c>
      <c r="N372" s="4">
        <v>0</v>
      </c>
      <c r="O372" s="4">
        <v>0</v>
      </c>
      <c r="P372" s="4">
        <v>935123</v>
      </c>
      <c r="Q372" s="4">
        <v>11354384</v>
      </c>
      <c r="R372" s="4">
        <v>1265582</v>
      </c>
      <c r="S372" s="4">
        <v>1003831</v>
      </c>
      <c r="T372" s="4">
        <v>15071210</v>
      </c>
      <c r="U372" s="4">
        <v>154891</v>
      </c>
      <c r="V372" s="4">
        <v>30943</v>
      </c>
      <c r="W372" s="4">
        <v>3383265</v>
      </c>
      <c r="X372">
        <v>20.100000000000001</v>
      </c>
      <c r="Y372" s="2">
        <v>0.81499999999999995</v>
      </c>
      <c r="Z372" s="2">
        <v>0.151</v>
      </c>
      <c r="AA372" s="4">
        <v>-644936</v>
      </c>
      <c r="AB372" s="2">
        <v>-4.2000000000000003E-2</v>
      </c>
      <c r="AC372" s="4">
        <v>15226101</v>
      </c>
    </row>
    <row r="373" spans="1:29" x14ac:dyDescent="0.35">
      <c r="A373" t="s">
        <v>484</v>
      </c>
      <c r="B373" t="s">
        <v>485</v>
      </c>
      <c r="C373">
        <v>106314024</v>
      </c>
      <c r="D373" t="s">
        <v>350</v>
      </c>
      <c r="E373">
        <v>352</v>
      </c>
      <c r="F373" t="s">
        <v>32</v>
      </c>
      <c r="G373" s="1">
        <v>45931</v>
      </c>
      <c r="H373" s="1">
        <v>46022</v>
      </c>
      <c r="I373" t="s">
        <v>60</v>
      </c>
      <c r="J373" t="s">
        <v>79</v>
      </c>
      <c r="K373" s="4">
        <v>8227743</v>
      </c>
      <c r="L373" s="4">
        <v>345043568</v>
      </c>
      <c r="M373" s="4">
        <v>0</v>
      </c>
      <c r="N373" s="4">
        <v>0</v>
      </c>
      <c r="O373" s="4">
        <v>0</v>
      </c>
      <c r="P373" s="4">
        <v>5129288</v>
      </c>
      <c r="Q373" s="4">
        <v>18975914</v>
      </c>
      <c r="R373" s="4">
        <v>5582597</v>
      </c>
      <c r="S373" s="4">
        <v>80063656</v>
      </c>
      <c r="T373" s="4">
        <v>365038408</v>
      </c>
      <c r="U373" s="4">
        <v>52125248</v>
      </c>
      <c r="V373" s="4">
        <v>85608</v>
      </c>
      <c r="W373" s="4">
        <v>0</v>
      </c>
      <c r="X373">
        <v>0</v>
      </c>
      <c r="Y373" s="2">
        <v>6.6000000000000003E-2</v>
      </c>
      <c r="Z373" s="2">
        <v>0.23499999999999999</v>
      </c>
      <c r="AA373" s="4">
        <v>72205696</v>
      </c>
      <c r="AB373" s="2">
        <v>0.17299999999999999</v>
      </c>
      <c r="AC373" s="4">
        <v>417163656</v>
      </c>
    </row>
    <row r="374" spans="1:29" x14ac:dyDescent="0.35">
      <c r="A374" t="s">
        <v>486</v>
      </c>
      <c r="B374" t="s">
        <v>485</v>
      </c>
      <c r="C374">
        <v>106342344</v>
      </c>
      <c r="D374" t="s">
        <v>172</v>
      </c>
      <c r="E374">
        <v>241</v>
      </c>
      <c r="F374" t="s">
        <v>32</v>
      </c>
      <c r="G374" s="1">
        <v>45931</v>
      </c>
      <c r="H374" s="1">
        <v>46022</v>
      </c>
      <c r="I374" t="s">
        <v>60</v>
      </c>
      <c r="J374" t="s">
        <v>79</v>
      </c>
      <c r="K374" s="4">
        <v>6496278</v>
      </c>
      <c r="L374" s="4">
        <v>244812094</v>
      </c>
      <c r="M374" s="4">
        <v>0</v>
      </c>
      <c r="N374" s="4">
        <v>0</v>
      </c>
      <c r="O374" s="4">
        <v>0</v>
      </c>
      <c r="P374" s="4">
        <v>4683303</v>
      </c>
      <c r="Q374" s="4">
        <v>17058576</v>
      </c>
      <c r="R374" s="4">
        <v>7248118</v>
      </c>
      <c r="S374" s="4">
        <v>54786403</v>
      </c>
      <c r="T374" s="4">
        <v>227199612</v>
      </c>
      <c r="U374" s="4">
        <v>21826420</v>
      </c>
      <c r="V374" s="4">
        <v>0</v>
      </c>
      <c r="W374" s="4">
        <v>0</v>
      </c>
      <c r="X374">
        <v>0</v>
      </c>
      <c r="Y374" s="2">
        <v>9.6000000000000002E-2</v>
      </c>
      <c r="Z374" s="2">
        <v>0.27300000000000002</v>
      </c>
      <c r="AA374" s="4">
        <v>4213938</v>
      </c>
      <c r="AB374" s="2">
        <v>1.7000000000000001E-2</v>
      </c>
      <c r="AC374" s="4">
        <v>249026032</v>
      </c>
    </row>
    <row r="375" spans="1:29" x14ac:dyDescent="0.35">
      <c r="A375" t="s">
        <v>487</v>
      </c>
      <c r="B375" t="s">
        <v>485</v>
      </c>
      <c r="C375">
        <v>106340913</v>
      </c>
      <c r="D375" t="s">
        <v>172</v>
      </c>
      <c r="E375">
        <v>287</v>
      </c>
      <c r="F375" t="s">
        <v>32</v>
      </c>
      <c r="G375" s="1">
        <v>45931</v>
      </c>
      <c r="H375" s="1">
        <v>46022</v>
      </c>
      <c r="I375" t="s">
        <v>60</v>
      </c>
      <c r="J375" t="s">
        <v>79</v>
      </c>
      <c r="K375" s="4">
        <v>3340747</v>
      </c>
      <c r="L375" s="4">
        <v>236181698</v>
      </c>
      <c r="M375" s="4">
        <v>0</v>
      </c>
      <c r="N375" s="4">
        <v>0</v>
      </c>
      <c r="O375" s="4">
        <v>0</v>
      </c>
      <c r="P375" s="4">
        <v>5499458</v>
      </c>
      <c r="Q375" s="4">
        <v>15028312</v>
      </c>
      <c r="R375" s="4">
        <v>5809097</v>
      </c>
      <c r="S375" s="4">
        <v>69411283</v>
      </c>
      <c r="T375" s="4">
        <v>226855261</v>
      </c>
      <c r="U375" s="4">
        <v>34304610</v>
      </c>
      <c r="V375" s="4">
        <v>74405</v>
      </c>
      <c r="W375" s="4">
        <v>0</v>
      </c>
      <c r="X375">
        <v>0</v>
      </c>
      <c r="Y375" s="2">
        <v>0.09</v>
      </c>
      <c r="Z375" s="2">
        <v>0.33200000000000002</v>
      </c>
      <c r="AA375" s="4">
        <v>25052578</v>
      </c>
      <c r="AB375" s="2">
        <v>9.6000000000000002E-2</v>
      </c>
      <c r="AC375" s="4">
        <v>261159871</v>
      </c>
    </row>
    <row r="376" spans="1:29" x14ac:dyDescent="0.35">
      <c r="A376" t="s">
        <v>488</v>
      </c>
      <c r="B376" t="s">
        <v>485</v>
      </c>
      <c r="C376">
        <v>106484044</v>
      </c>
      <c r="D376" t="s">
        <v>360</v>
      </c>
      <c r="E376">
        <v>150</v>
      </c>
      <c r="F376" t="s">
        <v>32</v>
      </c>
      <c r="G376" s="1">
        <v>45931</v>
      </c>
      <c r="H376" s="1">
        <v>46022</v>
      </c>
      <c r="I376" t="s">
        <v>60</v>
      </c>
      <c r="J376" t="s">
        <v>103</v>
      </c>
      <c r="K376" s="4">
        <v>3465907</v>
      </c>
      <c r="L376" s="4">
        <v>124341596</v>
      </c>
      <c r="M376" s="4">
        <v>0</v>
      </c>
      <c r="N376" s="4">
        <v>0</v>
      </c>
      <c r="O376" s="4">
        <v>0</v>
      </c>
      <c r="P376" s="4">
        <v>732810</v>
      </c>
      <c r="Q376" s="4">
        <v>10784926</v>
      </c>
      <c r="R376" s="4">
        <v>2576188</v>
      </c>
      <c r="S376" s="4">
        <v>34506517</v>
      </c>
      <c r="T376" s="4">
        <v>136828733</v>
      </c>
      <c r="U376" s="4">
        <v>8684074</v>
      </c>
      <c r="V376" s="4">
        <v>43929</v>
      </c>
      <c r="W376" s="4">
        <v>0</v>
      </c>
      <c r="X376">
        <v>0</v>
      </c>
      <c r="Y376" s="2">
        <v>8.4000000000000005E-2</v>
      </c>
      <c r="Z376" s="2">
        <v>0.27100000000000002</v>
      </c>
      <c r="AA376" s="4">
        <v>21215140</v>
      </c>
      <c r="AB376" s="2">
        <v>0.14599999999999999</v>
      </c>
      <c r="AC376" s="4">
        <v>145512807</v>
      </c>
    </row>
    <row r="377" spans="1:29" x14ac:dyDescent="0.35">
      <c r="A377" t="s">
        <v>489</v>
      </c>
      <c r="B377" t="s">
        <v>485</v>
      </c>
      <c r="C377">
        <v>106480989</v>
      </c>
      <c r="D377" t="s">
        <v>360</v>
      </c>
      <c r="E377">
        <v>253</v>
      </c>
      <c r="F377" t="s">
        <v>32</v>
      </c>
      <c r="G377" s="1">
        <v>45931</v>
      </c>
      <c r="H377" s="1">
        <v>46022</v>
      </c>
      <c r="I377" t="s">
        <v>60</v>
      </c>
      <c r="J377" t="s">
        <v>103</v>
      </c>
      <c r="K377" s="4">
        <v>7171193</v>
      </c>
      <c r="L377" s="4">
        <v>151205623</v>
      </c>
      <c r="M377" s="4">
        <v>0</v>
      </c>
      <c r="N377" s="4">
        <v>0</v>
      </c>
      <c r="O377" s="4">
        <v>0</v>
      </c>
      <c r="P377" s="4">
        <v>1618504</v>
      </c>
      <c r="Q377" s="4">
        <v>-766413</v>
      </c>
      <c r="R377" s="4">
        <v>3768871</v>
      </c>
      <c r="S377" s="4">
        <v>40477585</v>
      </c>
      <c r="T377" s="4">
        <v>141642013</v>
      </c>
      <c r="U377" s="4">
        <v>9406028</v>
      </c>
      <c r="V377" s="4">
        <v>22758</v>
      </c>
      <c r="W377" s="4">
        <v>0</v>
      </c>
      <c r="X377">
        <v>0</v>
      </c>
      <c r="Y377" s="2">
        <v>6.0000000000000001E-3</v>
      </c>
      <c r="Z377" s="2">
        <v>0.312</v>
      </c>
      <c r="AA377" s="4">
        <v>-134824</v>
      </c>
      <c r="AB377" s="2">
        <v>-1E-3</v>
      </c>
      <c r="AC377" s="4">
        <v>151048041</v>
      </c>
    </row>
    <row r="378" spans="1:29" x14ac:dyDescent="0.35">
      <c r="A378" t="s">
        <v>490</v>
      </c>
      <c r="B378" t="s">
        <v>485</v>
      </c>
      <c r="C378">
        <v>106494019</v>
      </c>
      <c r="D378" t="s">
        <v>102</v>
      </c>
      <c r="E378">
        <v>172</v>
      </c>
      <c r="F378" t="s">
        <v>32</v>
      </c>
      <c r="G378" s="1">
        <v>45931</v>
      </c>
      <c r="H378" s="1">
        <v>46022</v>
      </c>
      <c r="I378" t="s">
        <v>60</v>
      </c>
      <c r="J378" t="s">
        <v>103</v>
      </c>
      <c r="K378" s="4">
        <v>3121221</v>
      </c>
      <c r="L378" s="4">
        <v>143610359</v>
      </c>
      <c r="M378" s="4">
        <v>0</v>
      </c>
      <c r="N378" s="4">
        <v>0</v>
      </c>
      <c r="O378" s="4">
        <v>0</v>
      </c>
      <c r="P378" s="4">
        <v>950328</v>
      </c>
      <c r="Q378" s="4">
        <v>2854295</v>
      </c>
      <c r="R378" s="4">
        <v>1625996</v>
      </c>
      <c r="S378" s="4">
        <v>45837373</v>
      </c>
      <c r="T378" s="4">
        <v>134949867</v>
      </c>
      <c r="U378" s="4">
        <v>19258069</v>
      </c>
      <c r="V378" s="4">
        <v>0</v>
      </c>
      <c r="W378" s="4">
        <v>0</v>
      </c>
      <c r="X378">
        <v>0</v>
      </c>
      <c r="Y378" s="2">
        <v>2.8000000000000001E-2</v>
      </c>
      <c r="Z378" s="2">
        <v>0.35199999999999998</v>
      </c>
      <c r="AA378" s="4">
        <v>10597577</v>
      </c>
      <c r="AB378" s="2">
        <v>6.9000000000000006E-2</v>
      </c>
      <c r="AC378" s="4">
        <v>154207936</v>
      </c>
    </row>
    <row r="379" spans="1:29" x14ac:dyDescent="0.35">
      <c r="A379" t="s">
        <v>491</v>
      </c>
      <c r="B379" t="s">
        <v>485</v>
      </c>
      <c r="C379">
        <v>106210992</v>
      </c>
      <c r="D379" t="s">
        <v>240</v>
      </c>
      <c r="E379">
        <v>107</v>
      </c>
      <c r="F379" t="s">
        <v>32</v>
      </c>
      <c r="G379" s="1">
        <v>45931</v>
      </c>
      <c r="H379" s="1">
        <v>46022</v>
      </c>
      <c r="I379" t="s">
        <v>60</v>
      </c>
      <c r="J379" t="s">
        <v>182</v>
      </c>
      <c r="K379" s="4">
        <v>2123134</v>
      </c>
      <c r="L379" s="4">
        <v>89783815</v>
      </c>
      <c r="M379" s="4">
        <v>0</v>
      </c>
      <c r="N379" s="4">
        <v>0</v>
      </c>
      <c r="O379" s="4">
        <v>0</v>
      </c>
      <c r="P379" s="4">
        <v>151470</v>
      </c>
      <c r="Q379" s="4">
        <v>3158864</v>
      </c>
      <c r="R379" s="4">
        <v>617269</v>
      </c>
      <c r="S379" s="4">
        <v>26836886</v>
      </c>
      <c r="T379" s="4">
        <v>69560140</v>
      </c>
      <c r="U379" s="4">
        <v>11690837</v>
      </c>
      <c r="V379" s="4">
        <v>59290</v>
      </c>
      <c r="W379" s="4">
        <v>0</v>
      </c>
      <c r="X379">
        <v>0</v>
      </c>
      <c r="Y379" s="2">
        <v>4.8000000000000001E-2</v>
      </c>
      <c r="Z379" s="2">
        <v>0.39500000000000002</v>
      </c>
      <c r="AA379" s="4">
        <v>-8473548</v>
      </c>
      <c r="AB379" s="2">
        <v>-0.104</v>
      </c>
      <c r="AC379" s="4">
        <v>81250977</v>
      </c>
    </row>
    <row r="380" spans="1:29" x14ac:dyDescent="0.35">
      <c r="A380" t="s">
        <v>492</v>
      </c>
      <c r="B380" t="s">
        <v>485</v>
      </c>
      <c r="C380">
        <v>106380857</v>
      </c>
      <c r="D380" t="s">
        <v>198</v>
      </c>
      <c r="E380">
        <v>239</v>
      </c>
      <c r="F380" t="s">
        <v>32</v>
      </c>
      <c r="G380" s="1">
        <v>45931</v>
      </c>
      <c r="H380" s="1">
        <v>46022</v>
      </c>
      <c r="I380" t="s">
        <v>60</v>
      </c>
      <c r="J380" t="s">
        <v>182</v>
      </c>
      <c r="K380" s="4">
        <v>4625487</v>
      </c>
      <c r="L380" s="4">
        <v>207872570</v>
      </c>
      <c r="M380" s="4">
        <v>0</v>
      </c>
      <c r="N380" s="4">
        <v>0</v>
      </c>
      <c r="O380" s="4">
        <v>0</v>
      </c>
      <c r="P380" s="4">
        <v>678302</v>
      </c>
      <c r="Q380" s="4">
        <v>7015149</v>
      </c>
      <c r="R380" s="4">
        <v>3152179</v>
      </c>
      <c r="S380" s="4">
        <v>54470891</v>
      </c>
      <c r="T380" s="4">
        <v>208748906</v>
      </c>
      <c r="U380" s="4">
        <v>23881131</v>
      </c>
      <c r="V380" s="4">
        <v>143896</v>
      </c>
      <c r="W380" s="4">
        <v>0</v>
      </c>
      <c r="X380">
        <v>0</v>
      </c>
      <c r="Y380" s="2">
        <v>3.6999999999999998E-2</v>
      </c>
      <c r="Z380" s="2">
        <v>0.27600000000000002</v>
      </c>
      <c r="AA380" s="4">
        <v>24901363</v>
      </c>
      <c r="AB380" s="2">
        <v>0.107</v>
      </c>
      <c r="AC380" s="4">
        <v>232630037</v>
      </c>
    </row>
    <row r="381" spans="1:29" x14ac:dyDescent="0.35">
      <c r="A381" t="s">
        <v>493</v>
      </c>
      <c r="B381" t="s">
        <v>485</v>
      </c>
      <c r="C381">
        <v>106410806</v>
      </c>
      <c r="D381" t="s">
        <v>181</v>
      </c>
      <c r="E381">
        <v>120</v>
      </c>
      <c r="F381" t="s">
        <v>32</v>
      </c>
      <c r="G381" s="1">
        <v>45931</v>
      </c>
      <c r="H381" s="1">
        <v>46022</v>
      </c>
      <c r="I381" t="s">
        <v>60</v>
      </c>
      <c r="J381" t="s">
        <v>182</v>
      </c>
      <c r="K381" s="4">
        <v>2130002</v>
      </c>
      <c r="L381" s="4">
        <v>90175253</v>
      </c>
      <c r="M381" s="4">
        <v>0</v>
      </c>
      <c r="N381" s="4">
        <v>0</v>
      </c>
      <c r="O381" s="4">
        <v>0</v>
      </c>
      <c r="P381" s="4">
        <v>493626</v>
      </c>
      <c r="Q381" s="4">
        <v>3632628</v>
      </c>
      <c r="R381" s="4">
        <v>937135</v>
      </c>
      <c r="S381" s="4">
        <v>26074844</v>
      </c>
      <c r="T381" s="4">
        <v>95432226</v>
      </c>
      <c r="U381" s="4">
        <v>8076125</v>
      </c>
      <c r="V381" s="4">
        <v>202849</v>
      </c>
      <c r="W381" s="4">
        <v>0</v>
      </c>
      <c r="X381">
        <v>0</v>
      </c>
      <c r="Y381" s="2">
        <v>4.2999999999999997E-2</v>
      </c>
      <c r="Z381" s="2">
        <v>0.28299999999999997</v>
      </c>
      <c r="AA381" s="4">
        <v>13535947</v>
      </c>
      <c r="AB381" s="2">
        <v>0.13100000000000001</v>
      </c>
      <c r="AC381" s="4">
        <v>103508351</v>
      </c>
    </row>
    <row r="382" spans="1:29" x14ac:dyDescent="0.35">
      <c r="A382" t="s">
        <v>494</v>
      </c>
      <c r="B382" t="s">
        <v>485</v>
      </c>
      <c r="C382">
        <v>106414139</v>
      </c>
      <c r="D382" t="s">
        <v>181</v>
      </c>
      <c r="E382">
        <v>153</v>
      </c>
      <c r="F382" t="s">
        <v>32</v>
      </c>
      <c r="G382" s="1">
        <v>45931</v>
      </c>
      <c r="H382" s="1">
        <v>46022</v>
      </c>
      <c r="I382" t="s">
        <v>60</v>
      </c>
      <c r="J382" t="s">
        <v>182</v>
      </c>
      <c r="K382" s="4">
        <v>4336541</v>
      </c>
      <c r="L382" s="4">
        <v>121679260</v>
      </c>
      <c r="M382" s="4">
        <v>0</v>
      </c>
      <c r="N382" s="4">
        <v>0</v>
      </c>
      <c r="O382" s="4">
        <v>0</v>
      </c>
      <c r="P382" s="4">
        <v>790119</v>
      </c>
      <c r="Q382" s="4">
        <v>4589319</v>
      </c>
      <c r="R382" s="4">
        <v>1553808</v>
      </c>
      <c r="S382" s="4">
        <v>27497953</v>
      </c>
      <c r="T382" s="4">
        <v>122302703</v>
      </c>
      <c r="U382" s="4">
        <v>9400537</v>
      </c>
      <c r="V382" s="4">
        <v>3530</v>
      </c>
      <c r="W382" s="4">
        <v>0</v>
      </c>
      <c r="X382">
        <v>0</v>
      </c>
      <c r="Y382" s="2">
        <v>4.3999999999999997E-2</v>
      </c>
      <c r="Z382" s="2">
        <v>0.23799999999999999</v>
      </c>
      <c r="AA382" s="4">
        <v>10027510</v>
      </c>
      <c r="AB382" s="2">
        <v>7.5999999999999998E-2</v>
      </c>
      <c r="AC382" s="4">
        <v>131703240</v>
      </c>
    </row>
    <row r="383" spans="1:29" x14ac:dyDescent="0.35">
      <c r="A383" t="s">
        <v>495</v>
      </c>
      <c r="B383" t="s">
        <v>485</v>
      </c>
      <c r="C383">
        <v>106014132</v>
      </c>
      <c r="D383" t="s">
        <v>201</v>
      </c>
      <c r="E383">
        <v>100</v>
      </c>
      <c r="F383" t="s">
        <v>32</v>
      </c>
      <c r="G383" s="1">
        <v>45931</v>
      </c>
      <c r="H383" s="1">
        <v>46022</v>
      </c>
      <c r="I383" t="s">
        <v>60</v>
      </c>
      <c r="J383" t="s">
        <v>202</v>
      </c>
      <c r="K383" s="4">
        <v>4629817</v>
      </c>
      <c r="L383" s="4">
        <v>90396923</v>
      </c>
      <c r="M383" s="4">
        <v>0</v>
      </c>
      <c r="N383" s="4">
        <v>0</v>
      </c>
      <c r="O383" s="4">
        <v>0</v>
      </c>
      <c r="P383" s="4">
        <v>624869</v>
      </c>
      <c r="Q383" s="4">
        <v>4764980</v>
      </c>
      <c r="R383" s="4">
        <v>954916</v>
      </c>
      <c r="S383" s="4">
        <v>23472035</v>
      </c>
      <c r="T383" s="4">
        <v>92134650</v>
      </c>
      <c r="U383" s="4">
        <v>3677593</v>
      </c>
      <c r="V383" s="4">
        <v>56148</v>
      </c>
      <c r="W383" s="4">
        <v>0</v>
      </c>
      <c r="X383">
        <v>0</v>
      </c>
      <c r="Y383" s="2">
        <v>5.8000000000000003E-2</v>
      </c>
      <c r="Z383" s="2">
        <v>0.26500000000000001</v>
      </c>
      <c r="AA383" s="4">
        <v>5471468</v>
      </c>
      <c r="AB383" s="2">
        <v>5.7000000000000002E-2</v>
      </c>
      <c r="AC383" s="4">
        <v>95812243</v>
      </c>
    </row>
    <row r="384" spans="1:29" x14ac:dyDescent="0.35">
      <c r="A384" t="s">
        <v>496</v>
      </c>
      <c r="B384" t="s">
        <v>485</v>
      </c>
      <c r="C384">
        <v>106014337</v>
      </c>
      <c r="D384" t="s">
        <v>201</v>
      </c>
      <c r="E384">
        <v>216</v>
      </c>
      <c r="F384" t="s">
        <v>32</v>
      </c>
      <c r="G384" s="1">
        <v>45931</v>
      </c>
      <c r="H384" s="1">
        <v>46022</v>
      </c>
      <c r="I384" t="s">
        <v>60</v>
      </c>
      <c r="J384" t="s">
        <v>202</v>
      </c>
      <c r="K384" s="4">
        <v>5322645</v>
      </c>
      <c r="L384" s="4">
        <v>182444839</v>
      </c>
      <c r="M384" s="4">
        <v>0</v>
      </c>
      <c r="N384" s="4">
        <v>0</v>
      </c>
      <c r="O384" s="4">
        <v>0</v>
      </c>
      <c r="P384" s="4">
        <v>1408154</v>
      </c>
      <c r="Q384" s="4">
        <v>10598197</v>
      </c>
      <c r="R384" s="4">
        <v>2783499</v>
      </c>
      <c r="S384" s="4">
        <v>42182303</v>
      </c>
      <c r="T384" s="4">
        <v>180932319</v>
      </c>
      <c r="U384" s="4">
        <v>18187562</v>
      </c>
      <c r="V384" s="4">
        <v>26915</v>
      </c>
      <c r="W384" s="4">
        <v>0</v>
      </c>
      <c r="X384">
        <v>0</v>
      </c>
      <c r="Y384" s="2">
        <v>6.6000000000000003E-2</v>
      </c>
      <c r="Z384" s="2">
        <v>0.249</v>
      </c>
      <c r="AA384" s="4">
        <v>16701957</v>
      </c>
      <c r="AB384" s="2">
        <v>8.4000000000000005E-2</v>
      </c>
      <c r="AC384" s="4">
        <v>199119881</v>
      </c>
    </row>
    <row r="385" spans="1:29" x14ac:dyDescent="0.35">
      <c r="A385" t="s">
        <v>497</v>
      </c>
      <c r="B385" t="s">
        <v>485</v>
      </c>
      <c r="C385">
        <v>106014326</v>
      </c>
      <c r="D385" t="s">
        <v>201</v>
      </c>
      <c r="E385">
        <v>365</v>
      </c>
      <c r="F385" t="s">
        <v>32</v>
      </c>
      <c r="G385" s="1">
        <v>45931</v>
      </c>
      <c r="H385" s="1">
        <v>46022</v>
      </c>
      <c r="I385" t="s">
        <v>60</v>
      </c>
      <c r="J385" t="s">
        <v>202</v>
      </c>
      <c r="K385" s="4">
        <v>10123915</v>
      </c>
      <c r="L385" s="4">
        <v>344689640</v>
      </c>
      <c r="M385" s="4">
        <v>0</v>
      </c>
      <c r="N385" s="4">
        <v>0</v>
      </c>
      <c r="O385" s="4">
        <v>0</v>
      </c>
      <c r="P385" s="4">
        <v>3837590</v>
      </c>
      <c r="Q385" s="4">
        <v>19662814</v>
      </c>
      <c r="R385" s="4">
        <v>9871587</v>
      </c>
      <c r="S385" s="4">
        <v>71952197</v>
      </c>
      <c r="T385" s="4">
        <v>331817517</v>
      </c>
      <c r="U385" s="4">
        <v>31630450</v>
      </c>
      <c r="V385" s="4">
        <v>193773</v>
      </c>
      <c r="W385" s="4">
        <v>0</v>
      </c>
      <c r="X385">
        <v>0</v>
      </c>
      <c r="Y385" s="2">
        <v>7.0999999999999994E-2</v>
      </c>
      <c r="Z385" s="2">
        <v>0.247</v>
      </c>
      <c r="AA385" s="4">
        <v>18952100</v>
      </c>
      <c r="AB385" s="2">
        <v>5.1999999999999998E-2</v>
      </c>
      <c r="AC385" s="4">
        <v>363447967</v>
      </c>
    </row>
    <row r="386" spans="1:29" x14ac:dyDescent="0.35">
      <c r="A386" t="s">
        <v>498</v>
      </c>
      <c r="B386" t="s">
        <v>485</v>
      </c>
      <c r="C386">
        <v>106074097</v>
      </c>
      <c r="D386" t="s">
        <v>205</v>
      </c>
      <c r="E386">
        <v>150</v>
      </c>
      <c r="F386" t="s">
        <v>32</v>
      </c>
      <c r="G386" s="1">
        <v>45931</v>
      </c>
      <c r="H386" s="1">
        <v>46022</v>
      </c>
      <c r="I386" t="s">
        <v>60</v>
      </c>
      <c r="J386" t="s">
        <v>202</v>
      </c>
      <c r="K386" s="4">
        <v>2825642</v>
      </c>
      <c r="L386" s="4">
        <v>136436086</v>
      </c>
      <c r="M386" s="4">
        <v>0</v>
      </c>
      <c r="N386" s="4">
        <v>0</v>
      </c>
      <c r="O386" s="4">
        <v>0</v>
      </c>
      <c r="P386" s="4">
        <v>1044384</v>
      </c>
      <c r="Q386" s="4">
        <v>8576562</v>
      </c>
      <c r="R386" s="4">
        <v>3117784</v>
      </c>
      <c r="S386" s="4">
        <v>37153853</v>
      </c>
      <c r="T386" s="4">
        <v>142052447</v>
      </c>
      <c r="U386" s="4">
        <v>12649566</v>
      </c>
      <c r="V386" s="4">
        <v>0</v>
      </c>
      <c r="W386" s="4">
        <v>0</v>
      </c>
      <c r="X386">
        <v>0</v>
      </c>
      <c r="Y386" s="2">
        <v>6.8000000000000005E-2</v>
      </c>
      <c r="Z386" s="2">
        <v>0.28299999999999997</v>
      </c>
      <c r="AA386" s="4">
        <v>18265927</v>
      </c>
      <c r="AB386" s="2">
        <v>0.11799999999999999</v>
      </c>
      <c r="AC386" s="4">
        <v>154702013</v>
      </c>
    </row>
    <row r="387" spans="1:29" x14ac:dyDescent="0.35">
      <c r="A387" t="s">
        <v>499</v>
      </c>
      <c r="B387" t="s">
        <v>485</v>
      </c>
      <c r="C387">
        <v>106070990</v>
      </c>
      <c r="D387" t="s">
        <v>205</v>
      </c>
      <c r="E387">
        <v>249</v>
      </c>
      <c r="F387" t="s">
        <v>32</v>
      </c>
      <c r="G387" s="1">
        <v>45931</v>
      </c>
      <c r="H387" s="1">
        <v>46022</v>
      </c>
      <c r="I387" t="s">
        <v>60</v>
      </c>
      <c r="J387" t="s">
        <v>202</v>
      </c>
      <c r="K387" s="4">
        <v>5230641</v>
      </c>
      <c r="L387" s="4">
        <v>213325096</v>
      </c>
      <c r="M387" s="4">
        <v>0</v>
      </c>
      <c r="N387" s="4">
        <v>0</v>
      </c>
      <c r="O387" s="4">
        <v>0</v>
      </c>
      <c r="P387" s="4">
        <v>451795</v>
      </c>
      <c r="Q387" s="4">
        <v>7314157</v>
      </c>
      <c r="R387" s="4">
        <v>1914368</v>
      </c>
      <c r="S387" s="4">
        <v>47710577</v>
      </c>
      <c r="T387" s="4">
        <v>198926093</v>
      </c>
      <c r="U387" s="4">
        <v>20627678</v>
      </c>
      <c r="V387" s="4">
        <v>21596</v>
      </c>
      <c r="W387" s="4">
        <v>0</v>
      </c>
      <c r="X387">
        <v>0</v>
      </c>
      <c r="Y387" s="2">
        <v>3.9E-2</v>
      </c>
      <c r="Z387" s="2">
        <v>0.249</v>
      </c>
      <c r="AA387" s="4">
        <v>6250271</v>
      </c>
      <c r="AB387" s="2">
        <v>2.8000000000000001E-2</v>
      </c>
      <c r="AC387" s="4">
        <v>219553771</v>
      </c>
    </row>
    <row r="388" spans="1:29" x14ac:dyDescent="0.35">
      <c r="A388" t="s">
        <v>500</v>
      </c>
      <c r="B388" t="s">
        <v>485</v>
      </c>
      <c r="C388">
        <v>106394009</v>
      </c>
      <c r="D388" t="s">
        <v>174</v>
      </c>
      <c r="E388">
        <v>237</v>
      </c>
      <c r="F388" t="s">
        <v>32</v>
      </c>
      <c r="G388" s="1">
        <v>45931</v>
      </c>
      <c r="H388" s="1">
        <v>46022</v>
      </c>
      <c r="I388" t="s">
        <v>60</v>
      </c>
      <c r="J388" t="s">
        <v>72</v>
      </c>
      <c r="K388" s="4">
        <v>5011386</v>
      </c>
      <c r="L388" s="4">
        <v>226105462</v>
      </c>
      <c r="M388" s="4">
        <v>0</v>
      </c>
      <c r="N388" s="4">
        <v>0</v>
      </c>
      <c r="O388" s="4">
        <v>0</v>
      </c>
      <c r="P388" s="4">
        <v>968107</v>
      </c>
      <c r="Q388" s="4">
        <v>11166755</v>
      </c>
      <c r="R388" s="4">
        <v>2276285</v>
      </c>
      <c r="S388" s="4">
        <v>47736815</v>
      </c>
      <c r="T388" s="4">
        <v>262726938</v>
      </c>
      <c r="U388" s="4">
        <v>15412032</v>
      </c>
      <c r="V388" s="4">
        <v>20909</v>
      </c>
      <c r="W388" s="4">
        <v>0</v>
      </c>
      <c r="X388">
        <v>0</v>
      </c>
      <c r="Y388" s="2">
        <v>4.5999999999999999E-2</v>
      </c>
      <c r="Z388" s="2">
        <v>0.19</v>
      </c>
      <c r="AA388" s="4">
        <v>52054417</v>
      </c>
      <c r="AB388" s="2">
        <v>0.187</v>
      </c>
      <c r="AC388" s="4">
        <v>278138970</v>
      </c>
    </row>
    <row r="389" spans="1:29" x14ac:dyDescent="0.35">
      <c r="A389" t="s">
        <v>501</v>
      </c>
      <c r="B389" t="s">
        <v>485</v>
      </c>
      <c r="C389">
        <v>106431506</v>
      </c>
      <c r="D389" t="s">
        <v>208</v>
      </c>
      <c r="E389">
        <v>247</v>
      </c>
      <c r="F389" t="s">
        <v>32</v>
      </c>
      <c r="G389" s="1">
        <v>45931</v>
      </c>
      <c r="H389" s="1">
        <v>46022</v>
      </c>
      <c r="I389" t="s">
        <v>60</v>
      </c>
      <c r="J389" t="s">
        <v>209</v>
      </c>
      <c r="K389" s="4">
        <v>2047241</v>
      </c>
      <c r="L389" s="4">
        <v>166507303</v>
      </c>
      <c r="M389" s="4">
        <v>0</v>
      </c>
      <c r="N389" s="4">
        <v>0</v>
      </c>
      <c r="O389" s="4">
        <v>0</v>
      </c>
      <c r="P389" s="4">
        <v>793085</v>
      </c>
      <c r="Q389" s="4">
        <v>7804549</v>
      </c>
      <c r="R389" s="4">
        <v>10359528</v>
      </c>
      <c r="S389" s="4">
        <v>41451502</v>
      </c>
      <c r="T389" s="4">
        <v>191989538</v>
      </c>
      <c r="U389" s="4">
        <v>13273434</v>
      </c>
      <c r="V389" s="4">
        <v>135808</v>
      </c>
      <c r="W389" s="4">
        <v>0</v>
      </c>
      <c r="X389">
        <v>0</v>
      </c>
      <c r="Y389" s="2">
        <v>4.4999999999999998E-2</v>
      </c>
      <c r="Z389" s="2">
        <v>0.27</v>
      </c>
      <c r="AA389" s="4">
        <v>38891477</v>
      </c>
      <c r="AB389" s="2">
        <v>0.189</v>
      </c>
      <c r="AC389" s="4">
        <v>205262972</v>
      </c>
    </row>
    <row r="390" spans="1:29" x14ac:dyDescent="0.35">
      <c r="A390" t="s">
        <v>502</v>
      </c>
      <c r="B390" t="s">
        <v>485</v>
      </c>
      <c r="C390">
        <v>106434153</v>
      </c>
      <c r="D390" t="s">
        <v>208</v>
      </c>
      <c r="E390">
        <v>343</v>
      </c>
      <c r="F390" t="s">
        <v>32</v>
      </c>
      <c r="G390" s="1">
        <v>45931</v>
      </c>
      <c r="H390" s="1">
        <v>46022</v>
      </c>
      <c r="I390" t="s">
        <v>60</v>
      </c>
      <c r="J390" t="s">
        <v>209</v>
      </c>
      <c r="K390" s="4">
        <v>5135281</v>
      </c>
      <c r="L390" s="4">
        <v>312390129</v>
      </c>
      <c r="M390" s="4">
        <v>0</v>
      </c>
      <c r="N390" s="4">
        <v>0</v>
      </c>
      <c r="O390" s="4">
        <v>0</v>
      </c>
      <c r="P390" s="4">
        <v>2071321</v>
      </c>
      <c r="Q390" s="4">
        <v>12469917</v>
      </c>
      <c r="R390" s="4">
        <v>4679966</v>
      </c>
      <c r="S390" s="4">
        <v>85066072</v>
      </c>
      <c r="T390" s="4">
        <v>386723234</v>
      </c>
      <c r="U390" s="4">
        <v>19464758</v>
      </c>
      <c r="V390" s="4">
        <v>44444</v>
      </c>
      <c r="W390" s="4">
        <v>0</v>
      </c>
      <c r="X390">
        <v>0</v>
      </c>
      <c r="Y390" s="2">
        <v>3.7999999999999999E-2</v>
      </c>
      <c r="Z390" s="2">
        <v>0.23200000000000001</v>
      </c>
      <c r="AA390" s="4">
        <v>93842307</v>
      </c>
      <c r="AB390" s="2">
        <v>0.23100000000000001</v>
      </c>
      <c r="AC390" s="4">
        <v>406187992</v>
      </c>
    </row>
    <row r="391" spans="1:29" x14ac:dyDescent="0.35">
      <c r="A391" t="s">
        <v>503</v>
      </c>
      <c r="B391" t="s">
        <v>485</v>
      </c>
      <c r="C391">
        <v>106104062</v>
      </c>
      <c r="D391" t="s">
        <v>107</v>
      </c>
      <c r="E391">
        <v>169</v>
      </c>
      <c r="F391" t="s">
        <v>32</v>
      </c>
      <c r="G391" s="1">
        <v>45931</v>
      </c>
      <c r="H391" s="1">
        <v>46022</v>
      </c>
      <c r="I391" t="s">
        <v>60</v>
      </c>
      <c r="J391" t="s">
        <v>53</v>
      </c>
      <c r="K391" s="4">
        <v>4813479</v>
      </c>
      <c r="L391" s="4">
        <v>137665670</v>
      </c>
      <c r="M391" s="4">
        <v>0</v>
      </c>
      <c r="N391" s="4">
        <v>0</v>
      </c>
      <c r="O391" s="4">
        <v>0</v>
      </c>
      <c r="P391" s="4">
        <v>649731</v>
      </c>
      <c r="Q391" s="4">
        <v>3985846</v>
      </c>
      <c r="R391" s="4">
        <v>2238570</v>
      </c>
      <c r="S391" s="4">
        <v>33636907</v>
      </c>
      <c r="T391" s="4">
        <v>131622698</v>
      </c>
      <c r="U391" s="4">
        <v>21602849</v>
      </c>
      <c r="V391" s="4">
        <v>1278</v>
      </c>
      <c r="W391" s="4">
        <v>0</v>
      </c>
      <c r="X391">
        <v>0</v>
      </c>
      <c r="Y391" s="2">
        <v>3.5000000000000003E-2</v>
      </c>
      <c r="Z391" s="2">
        <v>0.27300000000000002</v>
      </c>
      <c r="AA391" s="4">
        <v>15561155</v>
      </c>
      <c r="AB391" s="2">
        <v>0.10199999999999999</v>
      </c>
      <c r="AC391" s="4">
        <v>153225547</v>
      </c>
    </row>
    <row r="392" spans="1:29" x14ac:dyDescent="0.35">
      <c r="A392" t="s">
        <v>504</v>
      </c>
      <c r="B392" t="s">
        <v>485</v>
      </c>
      <c r="C392">
        <v>106190432</v>
      </c>
      <c r="D392" t="s">
        <v>31</v>
      </c>
      <c r="E392">
        <v>218</v>
      </c>
      <c r="F392" t="s">
        <v>32</v>
      </c>
      <c r="G392" s="1">
        <v>45931</v>
      </c>
      <c r="H392" s="1">
        <v>46022</v>
      </c>
      <c r="I392" t="s">
        <v>60</v>
      </c>
      <c r="J392" t="s">
        <v>34</v>
      </c>
      <c r="K392" s="4">
        <v>3566470</v>
      </c>
      <c r="L392" s="4">
        <v>160327834</v>
      </c>
      <c r="M392" s="4">
        <v>0</v>
      </c>
      <c r="N392" s="4">
        <v>0</v>
      </c>
      <c r="O392" s="4">
        <v>0</v>
      </c>
      <c r="P392" s="4">
        <v>1382606</v>
      </c>
      <c r="Q392" s="4">
        <v>4247153</v>
      </c>
      <c r="R392" s="4">
        <v>2205798</v>
      </c>
      <c r="S392" s="4">
        <v>35041062</v>
      </c>
      <c r="T392" s="4">
        <v>136452744</v>
      </c>
      <c r="U392" s="4">
        <v>20020137</v>
      </c>
      <c r="V392" s="4">
        <v>24993</v>
      </c>
      <c r="W392" s="4">
        <v>0</v>
      </c>
      <c r="X392">
        <v>0</v>
      </c>
      <c r="Y392" s="2">
        <v>4.1000000000000002E-2</v>
      </c>
      <c r="Z392" s="2">
        <v>0.27300000000000002</v>
      </c>
      <c r="AA392" s="4">
        <v>-3829960</v>
      </c>
      <c r="AB392" s="2">
        <v>-2.4E-2</v>
      </c>
      <c r="AC392" s="4">
        <v>156472881</v>
      </c>
    </row>
    <row r="393" spans="1:29" x14ac:dyDescent="0.35">
      <c r="A393" t="s">
        <v>505</v>
      </c>
      <c r="B393" t="s">
        <v>485</v>
      </c>
      <c r="C393">
        <v>106190431</v>
      </c>
      <c r="D393" t="s">
        <v>31</v>
      </c>
      <c r="E393">
        <v>257</v>
      </c>
      <c r="F393" t="s">
        <v>32</v>
      </c>
      <c r="G393" s="1">
        <v>45931</v>
      </c>
      <c r="H393" s="1">
        <v>46022</v>
      </c>
      <c r="I393" t="s">
        <v>60</v>
      </c>
      <c r="J393" t="s">
        <v>34</v>
      </c>
      <c r="K393" s="4">
        <v>6171405</v>
      </c>
      <c r="L393" s="4">
        <v>179305691</v>
      </c>
      <c r="M393" s="4">
        <v>0</v>
      </c>
      <c r="N393" s="4">
        <v>0</v>
      </c>
      <c r="O393" s="4">
        <v>0</v>
      </c>
      <c r="P393" s="4">
        <v>1711427</v>
      </c>
      <c r="Q393" s="4">
        <v>6331915</v>
      </c>
      <c r="R393" s="4">
        <v>2806767</v>
      </c>
      <c r="S393" s="4">
        <v>40861730</v>
      </c>
      <c r="T393" s="4">
        <v>161302160</v>
      </c>
      <c r="U393" s="4">
        <v>18578448</v>
      </c>
      <c r="V393" s="4">
        <v>27293</v>
      </c>
      <c r="W393" s="4">
        <v>0</v>
      </c>
      <c r="X393">
        <v>0</v>
      </c>
      <c r="Y393" s="2">
        <v>0.05</v>
      </c>
      <c r="Z393" s="2">
        <v>0.27100000000000002</v>
      </c>
      <c r="AA393" s="4">
        <v>602210</v>
      </c>
      <c r="AB393" s="2">
        <v>3.0000000000000001E-3</v>
      </c>
      <c r="AC393" s="4">
        <v>179880608</v>
      </c>
    </row>
    <row r="394" spans="1:29" x14ac:dyDescent="0.35">
      <c r="A394" t="s">
        <v>506</v>
      </c>
      <c r="B394" t="s">
        <v>485</v>
      </c>
      <c r="C394">
        <v>106190434</v>
      </c>
      <c r="D394" t="s">
        <v>31</v>
      </c>
      <c r="E394">
        <v>265</v>
      </c>
      <c r="F394" t="s">
        <v>32</v>
      </c>
      <c r="G394" s="1">
        <v>45931</v>
      </c>
      <c r="H394" s="1">
        <v>46022</v>
      </c>
      <c r="I394" t="s">
        <v>60</v>
      </c>
      <c r="J394" t="s">
        <v>34</v>
      </c>
      <c r="K394" s="4">
        <v>7237701</v>
      </c>
      <c r="L394" s="4">
        <v>179826332</v>
      </c>
      <c r="M394" s="4">
        <v>0</v>
      </c>
      <c r="N394" s="4">
        <v>0</v>
      </c>
      <c r="O394" s="4">
        <v>0</v>
      </c>
      <c r="P394" s="4">
        <v>3566035</v>
      </c>
      <c r="Q394" s="4">
        <v>6714971</v>
      </c>
      <c r="R394" s="4">
        <v>4011546</v>
      </c>
      <c r="S394" s="4">
        <v>35135110</v>
      </c>
      <c r="T394" s="4">
        <v>143029297</v>
      </c>
      <c r="U394" s="4">
        <v>25390194</v>
      </c>
      <c r="V394" s="4">
        <v>10528</v>
      </c>
      <c r="W394" s="4">
        <v>0</v>
      </c>
      <c r="X394">
        <v>0</v>
      </c>
      <c r="Y394" s="2">
        <v>7.1999999999999995E-2</v>
      </c>
      <c r="Z394" s="2">
        <v>0.27400000000000002</v>
      </c>
      <c r="AA394" s="4">
        <v>-11396313</v>
      </c>
      <c r="AB394" s="2">
        <v>-6.8000000000000005E-2</v>
      </c>
      <c r="AC394" s="4">
        <v>168419491</v>
      </c>
    </row>
    <row r="395" spans="1:29" x14ac:dyDescent="0.35">
      <c r="A395" t="s">
        <v>507</v>
      </c>
      <c r="B395" t="s">
        <v>485</v>
      </c>
      <c r="C395">
        <v>106196035</v>
      </c>
      <c r="D395" t="s">
        <v>31</v>
      </c>
      <c r="E395">
        <v>271</v>
      </c>
      <c r="F395" t="s">
        <v>32</v>
      </c>
      <c r="G395" s="1">
        <v>45931</v>
      </c>
      <c r="H395" s="1">
        <v>46022</v>
      </c>
      <c r="I395" t="s">
        <v>60</v>
      </c>
      <c r="J395" t="s">
        <v>34</v>
      </c>
      <c r="K395" s="4">
        <v>9036557</v>
      </c>
      <c r="L395" s="4">
        <v>195975883</v>
      </c>
      <c r="M395" s="4">
        <v>0</v>
      </c>
      <c r="N395" s="4">
        <v>0</v>
      </c>
      <c r="O395" s="4">
        <v>0</v>
      </c>
      <c r="P395" s="4">
        <v>1549530</v>
      </c>
      <c r="Q395" s="4">
        <v>6991475</v>
      </c>
      <c r="R395" s="4">
        <v>2061228</v>
      </c>
      <c r="S395" s="4">
        <v>43020262</v>
      </c>
      <c r="T395" s="4">
        <v>176449307</v>
      </c>
      <c r="U395" s="4">
        <v>17449954</v>
      </c>
      <c r="V395" s="4">
        <v>137317</v>
      </c>
      <c r="W395" s="4">
        <v>0</v>
      </c>
      <c r="X395">
        <v>0</v>
      </c>
      <c r="Y395" s="2">
        <v>4.8000000000000001E-2</v>
      </c>
      <c r="Z395" s="2">
        <v>0.255</v>
      </c>
      <c r="AA395" s="4">
        <v>-1939305</v>
      </c>
      <c r="AB395" s="2">
        <v>-0.01</v>
      </c>
      <c r="AC395" s="4">
        <v>193899261</v>
      </c>
    </row>
    <row r="396" spans="1:29" x14ac:dyDescent="0.35">
      <c r="A396" t="s">
        <v>508</v>
      </c>
      <c r="B396" t="s">
        <v>485</v>
      </c>
      <c r="C396">
        <v>106191450</v>
      </c>
      <c r="D396" t="s">
        <v>31</v>
      </c>
      <c r="E396">
        <v>274</v>
      </c>
      <c r="F396" t="s">
        <v>32</v>
      </c>
      <c r="G396" s="1">
        <v>45931</v>
      </c>
      <c r="H396" s="1">
        <v>46022</v>
      </c>
      <c r="I396" t="s">
        <v>60</v>
      </c>
      <c r="J396" t="s">
        <v>34</v>
      </c>
      <c r="K396" s="4">
        <v>10633097</v>
      </c>
      <c r="L396" s="4">
        <v>166223769</v>
      </c>
      <c r="M396" s="4">
        <v>0</v>
      </c>
      <c r="N396" s="4">
        <v>0</v>
      </c>
      <c r="O396" s="4">
        <v>0</v>
      </c>
      <c r="P396" s="4">
        <v>1393947</v>
      </c>
      <c r="Q396" s="4">
        <v>6238732</v>
      </c>
      <c r="R396" s="4">
        <v>1812259</v>
      </c>
      <c r="S396" s="4">
        <v>44318084</v>
      </c>
      <c r="T396" s="4">
        <v>135973733</v>
      </c>
      <c r="U396" s="4">
        <v>20460777</v>
      </c>
      <c r="V396" s="4">
        <v>1669</v>
      </c>
      <c r="W396" s="4">
        <v>0</v>
      </c>
      <c r="X396">
        <v>0</v>
      </c>
      <c r="Y396" s="2">
        <v>5.6000000000000001E-2</v>
      </c>
      <c r="Z396" s="2">
        <v>0.33900000000000002</v>
      </c>
      <c r="AA396" s="4">
        <v>-9787590</v>
      </c>
      <c r="AB396" s="2">
        <v>-6.3E-2</v>
      </c>
      <c r="AC396" s="4">
        <v>156434510</v>
      </c>
    </row>
    <row r="397" spans="1:29" x14ac:dyDescent="0.35">
      <c r="A397" t="s">
        <v>509</v>
      </c>
      <c r="B397" t="s">
        <v>485</v>
      </c>
      <c r="C397">
        <v>106196403</v>
      </c>
      <c r="D397" t="s">
        <v>31</v>
      </c>
      <c r="E397">
        <v>424</v>
      </c>
      <c r="F397" t="s">
        <v>32</v>
      </c>
      <c r="G397" s="1">
        <v>45931</v>
      </c>
      <c r="H397" s="1">
        <v>46022</v>
      </c>
      <c r="I397" t="s">
        <v>60</v>
      </c>
      <c r="J397" t="s">
        <v>34</v>
      </c>
      <c r="K397" s="4">
        <v>9692084</v>
      </c>
      <c r="L397" s="4">
        <v>297165397</v>
      </c>
      <c r="M397" s="4">
        <v>0</v>
      </c>
      <c r="N397" s="4">
        <v>0</v>
      </c>
      <c r="O397" s="4">
        <v>0</v>
      </c>
      <c r="P397" s="4">
        <v>3432667</v>
      </c>
      <c r="Q397" s="4">
        <v>14265559</v>
      </c>
      <c r="R397" s="4">
        <v>3939905</v>
      </c>
      <c r="S397" s="4">
        <v>57675352</v>
      </c>
      <c r="T397" s="4">
        <v>260935845</v>
      </c>
      <c r="U397" s="4">
        <v>30952995</v>
      </c>
      <c r="V397" s="4">
        <v>196401</v>
      </c>
      <c r="W397" s="4">
        <v>0</v>
      </c>
      <c r="X397">
        <v>0</v>
      </c>
      <c r="Y397" s="2">
        <v>6.8000000000000005E-2</v>
      </c>
      <c r="Z397" s="2">
        <v>0.23599999999999999</v>
      </c>
      <c r="AA397" s="4">
        <v>-5080156</v>
      </c>
      <c r="AB397" s="2">
        <v>-1.7000000000000001E-2</v>
      </c>
      <c r="AC397" s="4">
        <v>291888840</v>
      </c>
    </row>
    <row r="398" spans="1:29" x14ac:dyDescent="0.35">
      <c r="A398" t="s">
        <v>510</v>
      </c>
      <c r="B398" t="s">
        <v>485</v>
      </c>
      <c r="C398">
        <v>106190429</v>
      </c>
      <c r="D398" t="s">
        <v>31</v>
      </c>
      <c r="E398">
        <v>560</v>
      </c>
      <c r="F398" t="s">
        <v>32</v>
      </c>
      <c r="G398" s="1">
        <v>45931</v>
      </c>
      <c r="H398" s="1">
        <v>46022</v>
      </c>
      <c r="I398" t="s">
        <v>60</v>
      </c>
      <c r="J398" t="s">
        <v>34</v>
      </c>
      <c r="K398" s="4">
        <v>7147428</v>
      </c>
      <c r="L398" s="4">
        <v>345606122</v>
      </c>
      <c r="M398" s="4">
        <v>0</v>
      </c>
      <c r="N398" s="4">
        <v>0</v>
      </c>
      <c r="O398" s="4">
        <v>0</v>
      </c>
      <c r="P398" s="4">
        <v>5634145</v>
      </c>
      <c r="Q398" s="4">
        <v>8512367</v>
      </c>
      <c r="R398" s="4">
        <v>10046238</v>
      </c>
      <c r="S398" s="4">
        <v>96133641</v>
      </c>
      <c r="T398" s="4">
        <v>333713219</v>
      </c>
      <c r="U398" s="4">
        <v>23285010</v>
      </c>
      <c r="V398" s="4">
        <v>1538719</v>
      </c>
      <c r="W398" s="4">
        <v>0</v>
      </c>
      <c r="X398">
        <v>0</v>
      </c>
      <c r="Y398" s="2">
        <v>4.2000000000000003E-2</v>
      </c>
      <c r="Z398" s="2">
        <v>0.318</v>
      </c>
      <c r="AA398" s="4">
        <v>12930826</v>
      </c>
      <c r="AB398" s="2">
        <v>3.5999999999999997E-2</v>
      </c>
      <c r="AC398" s="4">
        <v>356998229</v>
      </c>
    </row>
    <row r="399" spans="1:29" x14ac:dyDescent="0.35">
      <c r="A399" t="s">
        <v>511</v>
      </c>
      <c r="B399" t="s">
        <v>485</v>
      </c>
      <c r="C399">
        <v>106334048</v>
      </c>
      <c r="D399" t="s">
        <v>218</v>
      </c>
      <c r="E399">
        <v>100</v>
      </c>
      <c r="F399" t="s">
        <v>32</v>
      </c>
      <c r="G399" s="1">
        <v>45931</v>
      </c>
      <c r="H399" s="1">
        <v>46022</v>
      </c>
      <c r="I399" t="s">
        <v>60</v>
      </c>
      <c r="J399" t="s">
        <v>56</v>
      </c>
      <c r="K399" s="4">
        <v>3843543</v>
      </c>
      <c r="L399" s="4">
        <v>91795876</v>
      </c>
      <c r="M399" s="4">
        <v>0</v>
      </c>
      <c r="N399" s="4">
        <v>0</v>
      </c>
      <c r="O399" s="4">
        <v>0</v>
      </c>
      <c r="P399" s="4">
        <v>619130</v>
      </c>
      <c r="Q399" s="4">
        <v>7899632</v>
      </c>
      <c r="R399" s="4">
        <v>1002023</v>
      </c>
      <c r="S399" s="4">
        <v>21333999</v>
      </c>
      <c r="T399" s="4">
        <v>91719063</v>
      </c>
      <c r="U399" s="4">
        <v>9843971</v>
      </c>
      <c r="V399" s="4">
        <v>0</v>
      </c>
      <c r="W399" s="4">
        <v>0</v>
      </c>
      <c r="X399">
        <v>0</v>
      </c>
      <c r="Y399" s="2">
        <v>9.2999999999999999E-2</v>
      </c>
      <c r="Z399" s="2">
        <v>0.24399999999999999</v>
      </c>
      <c r="AA399" s="4">
        <v>9767158</v>
      </c>
      <c r="AB399" s="2">
        <v>9.6000000000000002E-2</v>
      </c>
      <c r="AC399" s="4">
        <v>101563034</v>
      </c>
    </row>
    <row r="400" spans="1:29" x14ac:dyDescent="0.35">
      <c r="A400" t="s">
        <v>512</v>
      </c>
      <c r="B400" t="s">
        <v>485</v>
      </c>
      <c r="C400">
        <v>106334025</v>
      </c>
      <c r="D400" t="s">
        <v>218</v>
      </c>
      <c r="E400">
        <v>225</v>
      </c>
      <c r="F400" t="s">
        <v>32</v>
      </c>
      <c r="G400" s="1">
        <v>45931</v>
      </c>
      <c r="H400" s="1">
        <v>46022</v>
      </c>
      <c r="I400" t="s">
        <v>60</v>
      </c>
      <c r="J400" t="s">
        <v>56</v>
      </c>
      <c r="K400" s="4">
        <v>7727068</v>
      </c>
      <c r="L400" s="4">
        <v>214360139</v>
      </c>
      <c r="M400" s="4">
        <v>0</v>
      </c>
      <c r="N400" s="4">
        <v>0</v>
      </c>
      <c r="O400" s="4">
        <v>0</v>
      </c>
      <c r="P400" s="4">
        <v>1636197</v>
      </c>
      <c r="Q400" s="4">
        <v>1996574</v>
      </c>
      <c r="R400" s="4">
        <v>2089155</v>
      </c>
      <c r="S400" s="4">
        <v>37282037</v>
      </c>
      <c r="T400" s="4">
        <v>138044235</v>
      </c>
      <c r="U400" s="4">
        <v>37061335</v>
      </c>
      <c r="V400" s="4">
        <v>144775</v>
      </c>
      <c r="W400" s="4">
        <v>0</v>
      </c>
      <c r="X400">
        <v>0</v>
      </c>
      <c r="Y400" s="2">
        <v>2.5999999999999999E-2</v>
      </c>
      <c r="Z400" s="2">
        <v>0.28499999999999998</v>
      </c>
      <c r="AA400" s="4">
        <v>-39109794</v>
      </c>
      <c r="AB400" s="2">
        <v>-0.223</v>
      </c>
      <c r="AC400" s="4">
        <v>175105570</v>
      </c>
    </row>
    <row r="401" spans="1:29" x14ac:dyDescent="0.35">
      <c r="A401" t="s">
        <v>513</v>
      </c>
      <c r="B401" t="s">
        <v>485</v>
      </c>
      <c r="C401">
        <v>106361223</v>
      </c>
      <c r="D401" t="s">
        <v>58</v>
      </c>
      <c r="E401">
        <v>664</v>
      </c>
      <c r="F401" t="s">
        <v>32</v>
      </c>
      <c r="G401" s="1">
        <v>45931</v>
      </c>
      <c r="H401" s="1">
        <v>46022</v>
      </c>
      <c r="I401" t="s">
        <v>60</v>
      </c>
      <c r="J401" t="s">
        <v>56</v>
      </c>
      <c r="K401" s="4">
        <v>15326769</v>
      </c>
      <c r="L401" s="4">
        <v>459933567</v>
      </c>
      <c r="M401" s="4">
        <v>0</v>
      </c>
      <c r="N401" s="4">
        <v>0</v>
      </c>
      <c r="O401" s="4">
        <v>0</v>
      </c>
      <c r="P401" s="4">
        <v>6164037</v>
      </c>
      <c r="Q401" s="4">
        <v>17736542</v>
      </c>
      <c r="R401" s="4">
        <v>6368254</v>
      </c>
      <c r="S401" s="4">
        <v>100767609</v>
      </c>
      <c r="T401" s="4">
        <v>411383902</v>
      </c>
      <c r="U401" s="4">
        <v>55128706</v>
      </c>
      <c r="V401" s="4">
        <v>56932</v>
      </c>
      <c r="W401" s="4">
        <v>0</v>
      </c>
      <c r="X401">
        <v>0</v>
      </c>
      <c r="Y401" s="2">
        <v>5.8000000000000003E-2</v>
      </c>
      <c r="Z401" s="2">
        <v>0.26</v>
      </c>
      <c r="AA401" s="4">
        <v>6635973</v>
      </c>
      <c r="AB401" s="2">
        <v>1.4E-2</v>
      </c>
      <c r="AC401" s="4">
        <v>466512608</v>
      </c>
    </row>
    <row r="402" spans="1:29" x14ac:dyDescent="0.35">
      <c r="A402" t="s">
        <v>514</v>
      </c>
      <c r="B402" t="s">
        <v>485</v>
      </c>
      <c r="C402">
        <v>106304409</v>
      </c>
      <c r="D402" t="s">
        <v>194</v>
      </c>
      <c r="E402">
        <v>531</v>
      </c>
      <c r="F402" t="s">
        <v>32</v>
      </c>
      <c r="G402" s="1">
        <v>45931</v>
      </c>
      <c r="H402" s="1">
        <v>46022</v>
      </c>
      <c r="I402" t="s">
        <v>60</v>
      </c>
      <c r="J402" t="s">
        <v>195</v>
      </c>
      <c r="K402" s="4">
        <v>9530178</v>
      </c>
      <c r="L402" s="4">
        <v>339186442</v>
      </c>
      <c r="M402" s="4">
        <v>0</v>
      </c>
      <c r="N402" s="4">
        <v>0</v>
      </c>
      <c r="O402" s="4">
        <v>0</v>
      </c>
      <c r="P402" s="4">
        <v>2017141</v>
      </c>
      <c r="Q402" s="4">
        <v>12660918</v>
      </c>
      <c r="R402" s="4">
        <v>2566749</v>
      </c>
      <c r="S402" s="4">
        <v>86578950</v>
      </c>
      <c r="T402" s="4">
        <v>334061427</v>
      </c>
      <c r="U402" s="4">
        <v>27586092</v>
      </c>
      <c r="V402" s="4">
        <v>54695</v>
      </c>
      <c r="W402" s="4">
        <v>0</v>
      </c>
      <c r="X402">
        <v>0</v>
      </c>
      <c r="Y402" s="2">
        <v>4.3999999999999997E-2</v>
      </c>
      <c r="Z402" s="2">
        <v>0.26700000000000002</v>
      </c>
      <c r="AA402" s="4">
        <v>22515772</v>
      </c>
      <c r="AB402" s="2">
        <v>6.2E-2</v>
      </c>
      <c r="AC402" s="4">
        <v>361647519</v>
      </c>
    </row>
    <row r="403" spans="1:29" x14ac:dyDescent="0.35">
      <c r="A403" t="s">
        <v>515</v>
      </c>
      <c r="B403" t="s">
        <v>485</v>
      </c>
      <c r="C403">
        <v>106370028</v>
      </c>
      <c r="D403" t="s">
        <v>227</v>
      </c>
      <c r="E403">
        <v>168</v>
      </c>
      <c r="F403" t="s">
        <v>32</v>
      </c>
      <c r="G403" s="1">
        <v>45931</v>
      </c>
      <c r="H403" s="1">
        <v>46022</v>
      </c>
      <c r="I403" t="s">
        <v>60</v>
      </c>
      <c r="J403" t="s">
        <v>76</v>
      </c>
      <c r="K403" s="4">
        <v>8914571</v>
      </c>
      <c r="L403" s="4">
        <v>145840551</v>
      </c>
      <c r="M403" s="4">
        <v>0</v>
      </c>
      <c r="N403" s="4">
        <v>0</v>
      </c>
      <c r="O403" s="4">
        <v>0</v>
      </c>
      <c r="P403" s="4">
        <v>406158</v>
      </c>
      <c r="Q403" s="4">
        <v>7488450</v>
      </c>
      <c r="R403" s="4">
        <v>1207945</v>
      </c>
      <c r="S403" s="4">
        <v>25896841</v>
      </c>
      <c r="T403" s="4">
        <v>91472029</v>
      </c>
      <c r="U403" s="4">
        <v>32497796</v>
      </c>
      <c r="V403" s="4">
        <v>64557</v>
      </c>
      <c r="W403" s="4">
        <v>0</v>
      </c>
      <c r="X403">
        <v>0</v>
      </c>
      <c r="Y403" s="2">
        <v>8.5999999999999993E-2</v>
      </c>
      <c r="Z403" s="2">
        <v>0.29599999999999999</v>
      </c>
      <c r="AA403" s="4">
        <v>-21806169</v>
      </c>
      <c r="AB403" s="2">
        <v>-0.17599999999999999</v>
      </c>
      <c r="AC403" s="4">
        <v>123969825</v>
      </c>
    </row>
    <row r="404" spans="1:29" x14ac:dyDescent="0.35">
      <c r="A404" t="s">
        <v>516</v>
      </c>
      <c r="B404" t="s">
        <v>485</v>
      </c>
      <c r="C404">
        <v>106370730</v>
      </c>
      <c r="D404" t="s">
        <v>227</v>
      </c>
      <c r="E404">
        <v>572</v>
      </c>
      <c r="F404" t="s">
        <v>32</v>
      </c>
      <c r="G404" s="1">
        <v>45931</v>
      </c>
      <c r="H404" s="1">
        <v>46022</v>
      </c>
      <c r="I404" t="s">
        <v>60</v>
      </c>
      <c r="J404" t="s">
        <v>76</v>
      </c>
      <c r="K404" s="4">
        <v>10871049</v>
      </c>
      <c r="L404" s="4">
        <v>341805045</v>
      </c>
      <c r="M404" s="4">
        <v>0</v>
      </c>
      <c r="N404" s="4">
        <v>0</v>
      </c>
      <c r="O404" s="4">
        <v>0</v>
      </c>
      <c r="P404" s="4">
        <v>1594572</v>
      </c>
      <c r="Q404" s="4">
        <v>7561014</v>
      </c>
      <c r="R404" s="4">
        <v>4571973</v>
      </c>
      <c r="S404" s="4">
        <v>88381804</v>
      </c>
      <c r="T404" s="4">
        <v>294697641</v>
      </c>
      <c r="U404" s="4">
        <v>56522845</v>
      </c>
      <c r="V404" s="4">
        <v>95415</v>
      </c>
      <c r="W404" s="4">
        <v>0</v>
      </c>
      <c r="X404">
        <v>0</v>
      </c>
      <c r="Y404" s="2">
        <v>3.1E-2</v>
      </c>
      <c r="Z404" s="2">
        <v>0.315</v>
      </c>
      <c r="AA404" s="4">
        <v>9510856</v>
      </c>
      <c r="AB404" s="2">
        <v>2.7E-2</v>
      </c>
      <c r="AC404" s="4">
        <v>351220486</v>
      </c>
    </row>
    <row r="405" spans="1:29" x14ac:dyDescent="0.35">
      <c r="A405" t="s">
        <v>517</v>
      </c>
      <c r="B405" t="s">
        <v>159</v>
      </c>
      <c r="C405">
        <v>106044006</v>
      </c>
      <c r="D405" t="s">
        <v>114</v>
      </c>
      <c r="E405">
        <v>16</v>
      </c>
      <c r="F405" t="s">
        <v>32</v>
      </c>
      <c r="G405" s="1">
        <v>45931</v>
      </c>
      <c r="H405" s="1">
        <v>46022</v>
      </c>
      <c r="I405" t="s">
        <v>75</v>
      </c>
      <c r="J405" t="s">
        <v>39</v>
      </c>
      <c r="K405" s="4">
        <v>0</v>
      </c>
      <c r="L405" s="4">
        <v>1444077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2085806</v>
      </c>
      <c r="U405" s="4">
        <v>0</v>
      </c>
      <c r="V405" s="4">
        <v>0</v>
      </c>
      <c r="W405" s="4">
        <v>0</v>
      </c>
      <c r="X405">
        <v>0</v>
      </c>
      <c r="Y405" s="2">
        <v>0</v>
      </c>
      <c r="Z405" s="2">
        <v>0</v>
      </c>
      <c r="AA405" s="4">
        <v>641729</v>
      </c>
      <c r="AB405" s="2">
        <v>0.308</v>
      </c>
      <c r="AC405" s="4">
        <v>2085806</v>
      </c>
    </row>
    <row r="406" spans="1:29" x14ac:dyDescent="0.35">
      <c r="A406" t="s">
        <v>518</v>
      </c>
      <c r="B406" t="s">
        <v>159</v>
      </c>
      <c r="C406">
        <v>106344011</v>
      </c>
      <c r="D406" t="s">
        <v>172</v>
      </c>
      <c r="E406">
        <v>50</v>
      </c>
      <c r="F406" t="s">
        <v>32</v>
      </c>
      <c r="G406" s="1">
        <v>45931</v>
      </c>
      <c r="H406" s="1">
        <v>46022</v>
      </c>
      <c r="I406" t="s">
        <v>75</v>
      </c>
      <c r="J406" t="s">
        <v>79</v>
      </c>
      <c r="K406" s="4">
        <v>0</v>
      </c>
      <c r="L406" s="4">
        <v>11259827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3158640</v>
      </c>
      <c r="U406" s="4">
        <v>0</v>
      </c>
      <c r="V406" s="4">
        <v>0</v>
      </c>
      <c r="W406" s="4">
        <v>0</v>
      </c>
      <c r="X406">
        <v>0</v>
      </c>
      <c r="Y406" s="2">
        <v>0</v>
      </c>
      <c r="Z406" s="2">
        <v>0</v>
      </c>
      <c r="AA406" s="4">
        <v>-8101187</v>
      </c>
      <c r="AB406" s="2">
        <v>-2.5649999999999999</v>
      </c>
      <c r="AC406" s="4">
        <v>3158640</v>
      </c>
    </row>
    <row r="407" spans="1:29" x14ac:dyDescent="0.35">
      <c r="A407" t="s">
        <v>519</v>
      </c>
      <c r="B407" t="s">
        <v>159</v>
      </c>
      <c r="C407">
        <v>106394003</v>
      </c>
      <c r="D407" t="s">
        <v>174</v>
      </c>
      <c r="E407">
        <v>16</v>
      </c>
      <c r="F407" t="s">
        <v>32</v>
      </c>
      <c r="G407" s="1">
        <v>45931</v>
      </c>
      <c r="H407" s="1">
        <v>46022</v>
      </c>
      <c r="I407" t="s">
        <v>75</v>
      </c>
      <c r="J407" t="s">
        <v>72</v>
      </c>
      <c r="K407" s="4">
        <v>0</v>
      </c>
      <c r="L407" s="4">
        <v>2343385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2343385</v>
      </c>
      <c r="U407" s="4">
        <v>0</v>
      </c>
      <c r="V407" s="4">
        <v>0</v>
      </c>
      <c r="W407" s="4">
        <v>0</v>
      </c>
      <c r="X407">
        <v>0</v>
      </c>
      <c r="Y407" s="2">
        <v>0</v>
      </c>
      <c r="Z407" s="2">
        <v>0</v>
      </c>
      <c r="AA407" s="4">
        <v>0</v>
      </c>
      <c r="AB407" s="2">
        <v>0</v>
      </c>
      <c r="AC407" s="4">
        <v>2343385</v>
      </c>
    </row>
    <row r="408" spans="1:29" x14ac:dyDescent="0.35">
      <c r="A408" t="s">
        <v>520</v>
      </c>
      <c r="B408" t="s">
        <v>159</v>
      </c>
      <c r="C408">
        <v>106424002</v>
      </c>
      <c r="D408" t="s">
        <v>90</v>
      </c>
      <c r="E408">
        <v>16</v>
      </c>
      <c r="F408" t="s">
        <v>32</v>
      </c>
      <c r="G408" s="1">
        <v>45931</v>
      </c>
      <c r="H408" s="1">
        <v>46022</v>
      </c>
      <c r="I408" t="s">
        <v>75</v>
      </c>
      <c r="J408" t="s">
        <v>91</v>
      </c>
      <c r="K408" s="4">
        <v>0</v>
      </c>
      <c r="L408" s="4">
        <v>3300068</v>
      </c>
      <c r="M408" s="4">
        <v>0</v>
      </c>
      <c r="N408" s="4">
        <v>0</v>
      </c>
      <c r="O408" s="4">
        <v>0</v>
      </c>
      <c r="P408" s="4">
        <v>791038</v>
      </c>
      <c r="Q408" s="4">
        <v>0</v>
      </c>
      <c r="R408" s="4">
        <v>4621</v>
      </c>
      <c r="S408" s="4">
        <v>0</v>
      </c>
      <c r="T408" s="4">
        <v>795659</v>
      </c>
      <c r="U408" s="4">
        <v>0</v>
      </c>
      <c r="V408" s="4">
        <v>0</v>
      </c>
      <c r="W408" s="4">
        <v>0</v>
      </c>
      <c r="X408">
        <v>0</v>
      </c>
      <c r="Y408" s="2">
        <v>0.99399999999999999</v>
      </c>
      <c r="Z408" s="2">
        <v>6.0000000000000001E-3</v>
      </c>
      <c r="AA408" s="4">
        <v>-2504409</v>
      </c>
      <c r="AB408" s="2">
        <v>-3.1480000000000001</v>
      </c>
      <c r="AC408" s="4">
        <v>795659</v>
      </c>
    </row>
    <row r="409" spans="1:29" x14ac:dyDescent="0.35">
      <c r="A409" t="s">
        <v>521</v>
      </c>
      <c r="B409" t="s">
        <v>159</v>
      </c>
      <c r="C409">
        <v>106454068</v>
      </c>
      <c r="D409" t="s">
        <v>48</v>
      </c>
      <c r="E409">
        <v>16</v>
      </c>
      <c r="F409" t="s">
        <v>32</v>
      </c>
      <c r="G409" s="1">
        <v>45931</v>
      </c>
      <c r="H409" s="1">
        <v>46022</v>
      </c>
      <c r="I409" t="s">
        <v>33</v>
      </c>
      <c r="J409" t="s">
        <v>39</v>
      </c>
      <c r="K409" s="4">
        <v>567</v>
      </c>
      <c r="L409" s="4">
        <v>1588388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1643844</v>
      </c>
      <c r="U409" s="4">
        <v>50964</v>
      </c>
      <c r="V409" s="4">
        <v>2347</v>
      </c>
      <c r="W409" s="4">
        <v>849612</v>
      </c>
      <c r="X409">
        <v>48.7</v>
      </c>
      <c r="Y409" s="2">
        <v>0</v>
      </c>
      <c r="Z409" s="2">
        <v>0</v>
      </c>
      <c r="AA409" s="4">
        <v>108767</v>
      </c>
      <c r="AB409" s="2">
        <v>6.4000000000000001E-2</v>
      </c>
      <c r="AC409" s="4">
        <v>1694808</v>
      </c>
    </row>
    <row r="410" spans="1:29" x14ac:dyDescent="0.35">
      <c r="A410" t="s">
        <v>522</v>
      </c>
      <c r="B410" t="s">
        <v>159</v>
      </c>
      <c r="C410">
        <v>106314029</v>
      </c>
      <c r="D410" t="s">
        <v>350</v>
      </c>
      <c r="E410">
        <v>16</v>
      </c>
      <c r="F410" t="s">
        <v>32</v>
      </c>
      <c r="G410" s="1">
        <v>45931</v>
      </c>
      <c r="H410" s="1">
        <v>46022</v>
      </c>
      <c r="I410" t="s">
        <v>33</v>
      </c>
      <c r="J410" t="s">
        <v>79</v>
      </c>
      <c r="K410" s="4">
        <v>0</v>
      </c>
      <c r="L410" s="4">
        <v>1557925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1563957</v>
      </c>
      <c r="U410" s="4">
        <v>0</v>
      </c>
      <c r="V410" s="4">
        <v>0</v>
      </c>
      <c r="W410" s="4">
        <v>695019</v>
      </c>
      <c r="X410">
        <v>40.6</v>
      </c>
      <c r="Y410" s="2">
        <v>0</v>
      </c>
      <c r="Z410" s="2">
        <v>0</v>
      </c>
      <c r="AA410" s="4">
        <v>6032</v>
      </c>
      <c r="AB410" s="2">
        <v>4.0000000000000001E-3</v>
      </c>
      <c r="AC410" s="4">
        <v>1563957</v>
      </c>
    </row>
    <row r="411" spans="1:29" x14ac:dyDescent="0.35">
      <c r="A411" t="s">
        <v>523</v>
      </c>
      <c r="B411" t="s">
        <v>159</v>
      </c>
      <c r="C411">
        <v>106344188</v>
      </c>
      <c r="D411" t="s">
        <v>172</v>
      </c>
      <c r="E411">
        <v>16</v>
      </c>
      <c r="F411" t="s">
        <v>32</v>
      </c>
      <c r="G411" s="1">
        <v>45931</v>
      </c>
      <c r="H411" s="1">
        <v>46022</v>
      </c>
      <c r="I411" t="s">
        <v>33</v>
      </c>
      <c r="J411" t="s">
        <v>79</v>
      </c>
      <c r="K411" s="4">
        <v>11557</v>
      </c>
      <c r="L411" s="4">
        <v>1438539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1311640</v>
      </c>
      <c r="U411" s="4">
        <v>284387</v>
      </c>
      <c r="V411" s="4">
        <v>0</v>
      </c>
      <c r="W411" s="4">
        <v>377</v>
      </c>
      <c r="X411">
        <v>0</v>
      </c>
      <c r="Y411" s="2">
        <v>0</v>
      </c>
      <c r="Z411" s="2">
        <v>0</v>
      </c>
      <c r="AA411" s="4">
        <v>157488</v>
      </c>
      <c r="AB411" s="2">
        <v>9.9000000000000005E-2</v>
      </c>
      <c r="AC411" s="4">
        <v>1596027</v>
      </c>
    </row>
    <row r="412" spans="1:29" x14ac:dyDescent="0.35">
      <c r="A412" t="s">
        <v>524</v>
      </c>
      <c r="B412" t="s">
        <v>159</v>
      </c>
      <c r="C412">
        <v>106344170</v>
      </c>
      <c r="D412" t="s">
        <v>172</v>
      </c>
      <c r="E412">
        <v>16</v>
      </c>
      <c r="F412" t="s">
        <v>32</v>
      </c>
      <c r="G412" s="1">
        <v>45931</v>
      </c>
      <c r="H412" s="1">
        <v>46022</v>
      </c>
      <c r="I412" t="s">
        <v>33</v>
      </c>
      <c r="J412" t="s">
        <v>79</v>
      </c>
      <c r="K412" s="4">
        <v>28328</v>
      </c>
      <c r="L412" s="4">
        <v>1727793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1249851</v>
      </c>
      <c r="U412" s="4">
        <v>345907</v>
      </c>
      <c r="V412" s="4">
        <v>0</v>
      </c>
      <c r="W412" s="4">
        <v>750</v>
      </c>
      <c r="X412">
        <v>0</v>
      </c>
      <c r="Y412" s="2">
        <v>0</v>
      </c>
      <c r="Z412" s="2">
        <v>0</v>
      </c>
      <c r="AA412" s="4">
        <v>-132035</v>
      </c>
      <c r="AB412" s="2">
        <v>-8.3000000000000004E-2</v>
      </c>
      <c r="AC412" s="4">
        <v>1595758</v>
      </c>
    </row>
    <row r="413" spans="1:29" x14ac:dyDescent="0.35">
      <c r="A413" t="s">
        <v>525</v>
      </c>
      <c r="B413" t="s">
        <v>159</v>
      </c>
      <c r="C413">
        <v>106340041</v>
      </c>
      <c r="D413" t="s">
        <v>172</v>
      </c>
      <c r="E413">
        <v>16</v>
      </c>
      <c r="F413" t="s">
        <v>32</v>
      </c>
      <c r="G413" s="1">
        <v>45931</v>
      </c>
      <c r="H413" s="1">
        <v>46022</v>
      </c>
      <c r="I413" t="s">
        <v>33</v>
      </c>
      <c r="J413" t="s">
        <v>79</v>
      </c>
      <c r="K413" s="4">
        <v>79524</v>
      </c>
      <c r="L413" s="4">
        <v>1852510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1551071</v>
      </c>
      <c r="U413" s="4">
        <v>0</v>
      </c>
      <c r="V413" s="4">
        <v>205271</v>
      </c>
      <c r="W413" s="4">
        <v>13480</v>
      </c>
      <c r="X413">
        <v>0.7</v>
      </c>
      <c r="Y413" s="2">
        <v>0</v>
      </c>
      <c r="Z413" s="2">
        <v>0</v>
      </c>
      <c r="AA413" s="4">
        <v>-96168</v>
      </c>
      <c r="AB413" s="2">
        <v>-6.2E-2</v>
      </c>
      <c r="AC413" s="4">
        <v>1551071</v>
      </c>
    </row>
    <row r="414" spans="1:29" x14ac:dyDescent="0.35">
      <c r="A414" t="s">
        <v>526</v>
      </c>
      <c r="B414" t="s">
        <v>159</v>
      </c>
      <c r="C414">
        <v>106484062</v>
      </c>
      <c r="D414" t="s">
        <v>360</v>
      </c>
      <c r="E414">
        <v>16</v>
      </c>
      <c r="F414" t="s">
        <v>32</v>
      </c>
      <c r="G414" s="1">
        <v>45931</v>
      </c>
      <c r="H414" s="1">
        <v>46022</v>
      </c>
      <c r="I414" t="s">
        <v>33</v>
      </c>
      <c r="J414" t="s">
        <v>103</v>
      </c>
      <c r="K414" s="4">
        <v>11177</v>
      </c>
      <c r="L414" s="4">
        <v>1345817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1152070</v>
      </c>
      <c r="U414" s="4">
        <v>551726</v>
      </c>
      <c r="V414" s="4">
        <v>0</v>
      </c>
      <c r="W414" s="4">
        <v>1250</v>
      </c>
      <c r="X414">
        <v>0.1</v>
      </c>
      <c r="Y414" s="2">
        <v>0</v>
      </c>
      <c r="Z414" s="2">
        <v>0</v>
      </c>
      <c r="AA414" s="4">
        <v>357979</v>
      </c>
      <c r="AB414" s="2">
        <v>0.21</v>
      </c>
      <c r="AC414" s="4">
        <v>1703796</v>
      </c>
    </row>
    <row r="415" spans="1:29" x14ac:dyDescent="0.35">
      <c r="A415" t="s">
        <v>527</v>
      </c>
      <c r="B415" t="s">
        <v>159</v>
      </c>
      <c r="C415">
        <v>106014226</v>
      </c>
      <c r="D415" t="s">
        <v>201</v>
      </c>
      <c r="E415">
        <v>16</v>
      </c>
      <c r="F415" t="s">
        <v>32</v>
      </c>
      <c r="G415" s="1">
        <v>45931</v>
      </c>
      <c r="H415" s="1">
        <v>46022</v>
      </c>
      <c r="I415" t="s">
        <v>33</v>
      </c>
      <c r="J415" t="s">
        <v>202</v>
      </c>
      <c r="K415" s="4">
        <v>11109</v>
      </c>
      <c r="L415" s="4">
        <v>2120364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2190454</v>
      </c>
      <c r="U415" s="4">
        <v>0</v>
      </c>
      <c r="V415" s="4">
        <v>0</v>
      </c>
      <c r="W415" s="4">
        <v>0</v>
      </c>
      <c r="X415">
        <v>0</v>
      </c>
      <c r="Y415" s="2">
        <v>0</v>
      </c>
      <c r="Z415" s="2">
        <v>0</v>
      </c>
      <c r="AA415" s="4">
        <v>70090</v>
      </c>
      <c r="AB415" s="2">
        <v>3.2000000000000001E-2</v>
      </c>
      <c r="AC415" s="4">
        <v>2190454</v>
      </c>
    </row>
    <row r="416" spans="1:29" x14ac:dyDescent="0.35">
      <c r="A416" t="s">
        <v>528</v>
      </c>
      <c r="B416" t="s">
        <v>159</v>
      </c>
      <c r="C416">
        <v>106014207</v>
      </c>
      <c r="D416" t="s">
        <v>201</v>
      </c>
      <c r="E416">
        <v>26</v>
      </c>
      <c r="F416" t="s">
        <v>32</v>
      </c>
      <c r="G416" s="1">
        <v>45931</v>
      </c>
      <c r="H416" s="1">
        <v>46022</v>
      </c>
      <c r="I416" t="s">
        <v>33</v>
      </c>
      <c r="J416" t="s">
        <v>202</v>
      </c>
      <c r="K416" s="4">
        <v>46962</v>
      </c>
      <c r="L416" s="4">
        <v>3728204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33878</v>
      </c>
      <c r="S416" s="4">
        <v>0</v>
      </c>
      <c r="T416" s="4">
        <v>2850666</v>
      </c>
      <c r="U416" s="4">
        <v>1763</v>
      </c>
      <c r="V416" s="4">
        <v>0</v>
      </c>
      <c r="W416" s="4">
        <v>0</v>
      </c>
      <c r="X416">
        <v>0</v>
      </c>
      <c r="Y416" s="2">
        <v>0</v>
      </c>
      <c r="Z416" s="2">
        <v>1.2E-2</v>
      </c>
      <c r="AA416" s="4">
        <v>-875775</v>
      </c>
      <c r="AB416" s="2">
        <v>-0.307</v>
      </c>
      <c r="AC416" s="4">
        <v>2852429</v>
      </c>
    </row>
    <row r="417" spans="1:29" x14ac:dyDescent="0.35">
      <c r="A417" t="s">
        <v>529</v>
      </c>
      <c r="B417" t="s">
        <v>159</v>
      </c>
      <c r="C417">
        <v>106504081</v>
      </c>
      <c r="D417" t="s">
        <v>81</v>
      </c>
      <c r="E417">
        <v>16</v>
      </c>
      <c r="F417" t="s">
        <v>32</v>
      </c>
      <c r="G417" s="1">
        <v>45931</v>
      </c>
      <c r="H417" s="1">
        <v>46022</v>
      </c>
      <c r="I417" t="s">
        <v>33</v>
      </c>
      <c r="J417" t="s">
        <v>72</v>
      </c>
      <c r="K417" s="4">
        <v>5810</v>
      </c>
      <c r="L417" s="4">
        <v>1939256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1747873</v>
      </c>
      <c r="U417" s="4">
        <v>0</v>
      </c>
      <c r="V417" s="4">
        <v>0</v>
      </c>
      <c r="W417" s="4">
        <v>0</v>
      </c>
      <c r="X417">
        <v>0</v>
      </c>
      <c r="Y417" s="2">
        <v>0</v>
      </c>
      <c r="Z417" s="2">
        <v>0</v>
      </c>
      <c r="AA417" s="4">
        <v>-191383</v>
      </c>
      <c r="AB417" s="2">
        <v>-0.109</v>
      </c>
      <c r="AC417" s="4">
        <v>1747873</v>
      </c>
    </row>
    <row r="418" spans="1:29" x14ac:dyDescent="0.35">
      <c r="A418" t="s">
        <v>530</v>
      </c>
      <c r="B418" t="s">
        <v>159</v>
      </c>
      <c r="C418">
        <v>106434220</v>
      </c>
      <c r="D418" t="s">
        <v>208</v>
      </c>
      <c r="E418">
        <v>16</v>
      </c>
      <c r="F418" t="s">
        <v>32</v>
      </c>
      <c r="G418" s="1">
        <v>45931</v>
      </c>
      <c r="H418" s="1">
        <v>46022</v>
      </c>
      <c r="I418" t="s">
        <v>33</v>
      </c>
      <c r="J418" t="s">
        <v>209</v>
      </c>
      <c r="K418" s="4">
        <v>32411</v>
      </c>
      <c r="L418" s="4">
        <v>1234667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1502375</v>
      </c>
      <c r="U418" s="4">
        <v>317473</v>
      </c>
      <c r="V418" s="4">
        <v>0</v>
      </c>
      <c r="W418" s="4">
        <v>500</v>
      </c>
      <c r="X418">
        <v>0</v>
      </c>
      <c r="Y418" s="2">
        <v>0</v>
      </c>
      <c r="Z418" s="2">
        <v>0</v>
      </c>
      <c r="AA418" s="4">
        <v>585181</v>
      </c>
      <c r="AB418" s="2">
        <v>0.32200000000000001</v>
      </c>
      <c r="AC418" s="4">
        <v>1819848</v>
      </c>
    </row>
    <row r="419" spans="1:29" x14ac:dyDescent="0.35">
      <c r="A419" t="s">
        <v>531</v>
      </c>
      <c r="B419" t="s">
        <v>159</v>
      </c>
      <c r="C419">
        <v>106444029</v>
      </c>
      <c r="D419" t="s">
        <v>252</v>
      </c>
      <c r="E419">
        <v>16</v>
      </c>
      <c r="F419" t="s">
        <v>32</v>
      </c>
      <c r="G419" s="1">
        <v>45931</v>
      </c>
      <c r="H419" s="1">
        <v>46022</v>
      </c>
      <c r="I419" t="s">
        <v>33</v>
      </c>
      <c r="J419" t="s">
        <v>84</v>
      </c>
      <c r="K419" s="4">
        <v>9271</v>
      </c>
      <c r="L419" s="4">
        <v>2999388</v>
      </c>
      <c r="M419" s="4">
        <v>0</v>
      </c>
      <c r="N419" s="4">
        <v>0</v>
      </c>
      <c r="O419" s="4">
        <v>0</v>
      </c>
      <c r="P419" s="4">
        <v>1654810</v>
      </c>
      <c r="Q419" s="4">
        <v>0</v>
      </c>
      <c r="R419" s="4">
        <v>1251979</v>
      </c>
      <c r="S419" s="4">
        <v>0</v>
      </c>
      <c r="T419" s="4">
        <v>3121937</v>
      </c>
      <c r="U419" s="4">
        <v>100823</v>
      </c>
      <c r="V419" s="4">
        <v>0</v>
      </c>
      <c r="W419" s="4">
        <v>0</v>
      </c>
      <c r="X419">
        <v>0</v>
      </c>
      <c r="Y419" s="2">
        <v>0.53</v>
      </c>
      <c r="Z419" s="2">
        <v>0.40100000000000002</v>
      </c>
      <c r="AA419" s="4">
        <v>223372</v>
      </c>
      <c r="AB419" s="2">
        <v>6.9000000000000006E-2</v>
      </c>
      <c r="AC419" s="4">
        <v>3222760</v>
      </c>
    </row>
    <row r="420" spans="1:29" x14ac:dyDescent="0.35">
      <c r="A420" t="s">
        <v>532</v>
      </c>
      <c r="B420" t="s">
        <v>159</v>
      </c>
      <c r="C420">
        <v>106105125</v>
      </c>
      <c r="D420" t="s">
        <v>107</v>
      </c>
      <c r="E420">
        <v>16</v>
      </c>
      <c r="F420" t="s">
        <v>32</v>
      </c>
      <c r="G420" s="1">
        <v>45931</v>
      </c>
      <c r="H420" s="1">
        <v>46022</v>
      </c>
      <c r="I420" t="s">
        <v>33</v>
      </c>
      <c r="J420" t="s">
        <v>53</v>
      </c>
      <c r="K420" s="4">
        <v>306527</v>
      </c>
      <c r="L420" s="4">
        <v>1576616</v>
      </c>
      <c r="M420" s="4">
        <v>0</v>
      </c>
      <c r="N420" s="4">
        <v>0</v>
      </c>
      <c r="O420" s="4">
        <v>0</v>
      </c>
      <c r="P420" s="4">
        <v>1286989</v>
      </c>
      <c r="Q420" s="4">
        <v>0</v>
      </c>
      <c r="R420" s="4">
        <v>0</v>
      </c>
      <c r="S420" s="4">
        <v>0</v>
      </c>
      <c r="T420" s="4">
        <v>1793219</v>
      </c>
      <c r="U420" s="4">
        <v>0</v>
      </c>
      <c r="V420" s="4">
        <v>0</v>
      </c>
      <c r="W420" s="4">
        <v>0</v>
      </c>
      <c r="X420">
        <v>0</v>
      </c>
      <c r="Y420" s="2">
        <v>0.71799999999999997</v>
      </c>
      <c r="Z420" s="2">
        <v>0</v>
      </c>
      <c r="AA420" s="4">
        <v>216603</v>
      </c>
      <c r="AB420" s="2">
        <v>0.121</v>
      </c>
      <c r="AC420" s="4">
        <v>1793219</v>
      </c>
    </row>
    <row r="421" spans="1:29" x14ac:dyDescent="0.35">
      <c r="A421" t="s">
        <v>533</v>
      </c>
      <c r="B421" t="s">
        <v>159</v>
      </c>
      <c r="C421">
        <v>106154160</v>
      </c>
      <c r="D421" t="s">
        <v>52</v>
      </c>
      <c r="E421">
        <v>16</v>
      </c>
      <c r="F421" t="s">
        <v>32</v>
      </c>
      <c r="G421" s="1">
        <v>45931</v>
      </c>
      <c r="H421" s="1">
        <v>46022</v>
      </c>
      <c r="I421" t="s">
        <v>33</v>
      </c>
      <c r="J421" t="s">
        <v>53</v>
      </c>
      <c r="K421" s="4">
        <v>18393</v>
      </c>
      <c r="L421" s="4">
        <v>1459551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1444789</v>
      </c>
      <c r="U421" s="4">
        <v>4065</v>
      </c>
      <c r="V421" s="4">
        <v>0</v>
      </c>
      <c r="W421" s="4">
        <v>700</v>
      </c>
      <c r="X421">
        <v>0</v>
      </c>
      <c r="Y421" s="2">
        <v>0</v>
      </c>
      <c r="Z421" s="2">
        <v>0</v>
      </c>
      <c r="AA421" s="4">
        <v>-10697</v>
      </c>
      <c r="AB421" s="2">
        <v>-7.0000000000000001E-3</v>
      </c>
      <c r="AC421" s="4">
        <v>1448854</v>
      </c>
    </row>
    <row r="422" spans="1:29" x14ac:dyDescent="0.35">
      <c r="A422" t="s">
        <v>534</v>
      </c>
      <c r="B422" t="s">
        <v>159</v>
      </c>
      <c r="C422">
        <v>106198495</v>
      </c>
      <c r="D422" t="s">
        <v>31</v>
      </c>
      <c r="E422">
        <v>119</v>
      </c>
      <c r="F422" t="s">
        <v>32</v>
      </c>
      <c r="G422" s="1">
        <v>45931</v>
      </c>
      <c r="H422" s="1">
        <v>46022</v>
      </c>
      <c r="I422" t="s">
        <v>33</v>
      </c>
      <c r="J422" t="s">
        <v>34</v>
      </c>
      <c r="K422" s="4">
        <v>256535</v>
      </c>
      <c r="L422" s="4">
        <v>4947829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937749</v>
      </c>
      <c r="S422" s="4">
        <v>155790</v>
      </c>
      <c r="T422" s="4">
        <v>2098820</v>
      </c>
      <c r="U422" s="4">
        <v>290</v>
      </c>
      <c r="V422" s="4">
        <v>0</v>
      </c>
      <c r="W422" s="4">
        <v>2724637</v>
      </c>
      <c r="X422">
        <v>52.9</v>
      </c>
      <c r="Y422" s="2">
        <v>0</v>
      </c>
      <c r="Z422" s="2">
        <v>0.52100000000000002</v>
      </c>
      <c r="AA422" s="4">
        <v>-2848719</v>
      </c>
      <c r="AB422" s="2">
        <v>-1.357</v>
      </c>
      <c r="AC422" s="4">
        <v>2099110</v>
      </c>
    </row>
    <row r="423" spans="1:29" x14ac:dyDescent="0.35">
      <c r="A423" t="s">
        <v>535</v>
      </c>
      <c r="B423" t="s">
        <v>159</v>
      </c>
      <c r="C423">
        <v>106194981</v>
      </c>
      <c r="D423" t="s">
        <v>31</v>
      </c>
      <c r="E423">
        <v>16</v>
      </c>
      <c r="F423" t="s">
        <v>32</v>
      </c>
      <c r="G423" s="1">
        <v>45931</v>
      </c>
      <c r="H423" s="1">
        <v>46022</v>
      </c>
      <c r="I423" t="s">
        <v>33</v>
      </c>
      <c r="J423" t="s">
        <v>34</v>
      </c>
      <c r="K423" s="4">
        <v>13010</v>
      </c>
      <c r="L423" s="4">
        <v>1334321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1828937</v>
      </c>
      <c r="U423" s="4">
        <v>0</v>
      </c>
      <c r="V423" s="4">
        <v>0</v>
      </c>
      <c r="W423" s="4">
        <v>0</v>
      </c>
      <c r="X423">
        <v>0</v>
      </c>
      <c r="Y423" s="2">
        <v>0</v>
      </c>
      <c r="Z423" s="2">
        <v>0</v>
      </c>
      <c r="AA423" s="4">
        <v>494616</v>
      </c>
      <c r="AB423" s="2">
        <v>0.27</v>
      </c>
      <c r="AC423" s="4">
        <v>1828937</v>
      </c>
    </row>
    <row r="424" spans="1:29" x14ac:dyDescent="0.35">
      <c r="A424" t="s">
        <v>536</v>
      </c>
      <c r="B424" t="s">
        <v>159</v>
      </c>
      <c r="C424">
        <v>106194967</v>
      </c>
      <c r="D424" t="s">
        <v>31</v>
      </c>
      <c r="E424">
        <v>16</v>
      </c>
      <c r="F424" t="s">
        <v>32</v>
      </c>
      <c r="G424" s="1">
        <v>45931</v>
      </c>
      <c r="H424" s="1">
        <v>46022</v>
      </c>
      <c r="I424" t="s">
        <v>33</v>
      </c>
      <c r="J424" t="s">
        <v>34</v>
      </c>
      <c r="K424" s="4">
        <v>3990</v>
      </c>
      <c r="L424" s="4">
        <v>1530036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1734661</v>
      </c>
      <c r="U424" s="4">
        <v>2309186</v>
      </c>
      <c r="V424" s="4">
        <v>0</v>
      </c>
      <c r="W424" s="4">
        <v>1447592</v>
      </c>
      <c r="X424">
        <v>86.3</v>
      </c>
      <c r="Y424" s="2">
        <v>0</v>
      </c>
      <c r="Z424" s="2">
        <v>0</v>
      </c>
      <c r="AA424" s="4">
        <v>2513811</v>
      </c>
      <c r="AB424" s="2">
        <v>0.622</v>
      </c>
      <c r="AC424" s="4">
        <v>4043847</v>
      </c>
    </row>
    <row r="425" spans="1:29" x14ac:dyDescent="0.35">
      <c r="A425" t="s">
        <v>537</v>
      </c>
      <c r="B425" t="s">
        <v>159</v>
      </c>
      <c r="C425">
        <v>106334457</v>
      </c>
      <c r="D425" t="s">
        <v>218</v>
      </c>
      <c r="E425">
        <v>16</v>
      </c>
      <c r="F425" t="s">
        <v>32</v>
      </c>
      <c r="G425" s="1">
        <v>45931</v>
      </c>
      <c r="H425" s="1">
        <v>46022</v>
      </c>
      <c r="I425" t="s">
        <v>33</v>
      </c>
      <c r="J425" t="s">
        <v>56</v>
      </c>
      <c r="K425" s="4">
        <v>1807</v>
      </c>
      <c r="L425" s="4">
        <v>1710441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1652386</v>
      </c>
      <c r="U425" s="4">
        <v>0</v>
      </c>
      <c r="V425" s="4">
        <v>0</v>
      </c>
      <c r="W425" s="4">
        <v>0</v>
      </c>
      <c r="X425">
        <v>0</v>
      </c>
      <c r="Y425" s="2">
        <v>0</v>
      </c>
      <c r="Z425" s="2">
        <v>0</v>
      </c>
      <c r="AA425" s="4">
        <v>-58055</v>
      </c>
      <c r="AB425" s="2">
        <v>-3.5000000000000003E-2</v>
      </c>
      <c r="AC425" s="4">
        <v>1652386</v>
      </c>
    </row>
    <row r="426" spans="1:29" x14ac:dyDescent="0.35">
      <c r="A426" t="s">
        <v>538</v>
      </c>
      <c r="B426" t="s">
        <v>159</v>
      </c>
      <c r="C426">
        <v>106434218</v>
      </c>
      <c r="D426" t="s">
        <v>208</v>
      </c>
      <c r="E426">
        <v>24</v>
      </c>
      <c r="F426" t="s">
        <v>32</v>
      </c>
      <c r="G426" s="1">
        <v>45931</v>
      </c>
      <c r="H426" s="1">
        <v>46022</v>
      </c>
      <c r="I426" t="s">
        <v>60</v>
      </c>
      <c r="J426" t="s">
        <v>209</v>
      </c>
      <c r="K426" s="4">
        <v>260105</v>
      </c>
      <c r="L426" s="4">
        <v>5546070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298256</v>
      </c>
      <c r="T426" s="4">
        <v>4103000</v>
      </c>
      <c r="U426" s="4">
        <v>30862</v>
      </c>
      <c r="V426" s="4">
        <v>0</v>
      </c>
      <c r="W426" s="4">
        <v>0</v>
      </c>
      <c r="X426">
        <v>0</v>
      </c>
      <c r="Y426" s="2">
        <v>0</v>
      </c>
      <c r="Z426" s="2">
        <v>7.2999999999999995E-2</v>
      </c>
      <c r="AA426" s="4">
        <v>-1412208</v>
      </c>
      <c r="AB426" s="2">
        <v>-0.34200000000000003</v>
      </c>
      <c r="AC426" s="4">
        <v>4133862</v>
      </c>
    </row>
    <row r="427" spans="1:29" x14ac:dyDescent="0.35">
      <c r="A427" t="s">
        <v>539</v>
      </c>
      <c r="B427" t="s">
        <v>540</v>
      </c>
      <c r="C427">
        <v>106344114</v>
      </c>
      <c r="D427" t="s">
        <v>172</v>
      </c>
      <c r="E427">
        <v>80</v>
      </c>
      <c r="F427" t="s">
        <v>32</v>
      </c>
      <c r="G427" s="1">
        <v>45931</v>
      </c>
      <c r="H427" s="1">
        <v>46022</v>
      </c>
      <c r="I427" t="s">
        <v>60</v>
      </c>
      <c r="J427" t="s">
        <v>79</v>
      </c>
      <c r="K427" s="4">
        <v>1606179</v>
      </c>
      <c r="L427" s="4">
        <v>35676808</v>
      </c>
      <c r="M427" s="4">
        <v>0</v>
      </c>
      <c r="N427" s="4">
        <v>0</v>
      </c>
      <c r="O427" s="4">
        <v>0</v>
      </c>
      <c r="P427" s="4">
        <v>2627312</v>
      </c>
      <c r="Q427" s="4">
        <v>2448160</v>
      </c>
      <c r="R427" s="4">
        <v>0</v>
      </c>
      <c r="S427" s="4">
        <v>0</v>
      </c>
      <c r="T427" s="4">
        <v>8389556</v>
      </c>
      <c r="U427" s="4">
        <v>415430</v>
      </c>
      <c r="V427" s="4">
        <v>2962167</v>
      </c>
      <c r="W427" s="4">
        <v>141114</v>
      </c>
      <c r="X427">
        <v>0.4</v>
      </c>
      <c r="Y427" s="2">
        <v>0.60499999999999998</v>
      </c>
      <c r="Z427" s="2">
        <v>0</v>
      </c>
      <c r="AA427" s="4">
        <v>-23909655</v>
      </c>
      <c r="AB427" s="2">
        <v>-2.7149999999999999</v>
      </c>
      <c r="AC427" s="4">
        <v>8804986</v>
      </c>
    </row>
    <row r="428" spans="1:29" x14ac:dyDescent="0.35">
      <c r="A428" t="s">
        <v>541</v>
      </c>
      <c r="B428" t="s">
        <v>168</v>
      </c>
      <c r="C428">
        <v>106281266</v>
      </c>
      <c r="D428" t="s">
        <v>134</v>
      </c>
      <c r="E428">
        <v>1418</v>
      </c>
      <c r="F428" t="s">
        <v>32</v>
      </c>
      <c r="G428" s="1">
        <v>45931</v>
      </c>
      <c r="H428" s="1">
        <v>46022</v>
      </c>
      <c r="I428" t="s">
        <v>169</v>
      </c>
      <c r="J428" t="s">
        <v>103</v>
      </c>
      <c r="K428" s="4">
        <v>0</v>
      </c>
      <c r="L428" s="4">
        <v>114691593</v>
      </c>
      <c r="M428" s="4">
        <v>0</v>
      </c>
      <c r="N428" s="4">
        <v>0</v>
      </c>
      <c r="O428" s="4">
        <v>0</v>
      </c>
      <c r="P428" s="4">
        <v>0</v>
      </c>
      <c r="Q428" s="4">
        <v>0</v>
      </c>
      <c r="R428" s="4">
        <v>57927575</v>
      </c>
      <c r="S428" s="4">
        <v>0</v>
      </c>
      <c r="T428" s="4">
        <v>66834595</v>
      </c>
      <c r="U428" s="4">
        <v>0</v>
      </c>
      <c r="V428" s="4">
        <v>47856998</v>
      </c>
      <c r="W428" s="4">
        <v>0</v>
      </c>
      <c r="X428">
        <v>0</v>
      </c>
      <c r="Y428" s="2">
        <v>0</v>
      </c>
      <c r="Z428" s="2">
        <v>0.86699999999999999</v>
      </c>
      <c r="AA428" s="4">
        <v>0</v>
      </c>
      <c r="AB428" s="2">
        <v>0</v>
      </c>
      <c r="AC428" s="4">
        <v>66834595</v>
      </c>
    </row>
    <row r="429" spans="1:29" x14ac:dyDescent="0.35">
      <c r="A429" t="s">
        <v>542</v>
      </c>
      <c r="B429" t="s">
        <v>168</v>
      </c>
      <c r="C429">
        <v>106400683</v>
      </c>
      <c r="D429" t="s">
        <v>105</v>
      </c>
      <c r="E429">
        <v>1275</v>
      </c>
      <c r="F429" t="s">
        <v>32</v>
      </c>
      <c r="G429" s="1">
        <v>45931</v>
      </c>
      <c r="H429" s="1">
        <v>46022</v>
      </c>
      <c r="I429" t="s">
        <v>169</v>
      </c>
      <c r="J429" t="s">
        <v>84</v>
      </c>
      <c r="K429" s="4">
        <v>0</v>
      </c>
      <c r="L429" s="4">
        <v>85737704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58796165</v>
      </c>
      <c r="S429" s="4">
        <v>0</v>
      </c>
      <c r="T429" s="4">
        <v>68356560</v>
      </c>
      <c r="U429" s="4">
        <v>0</v>
      </c>
      <c r="V429" s="4">
        <v>17381144</v>
      </c>
      <c r="W429" s="4">
        <v>0</v>
      </c>
      <c r="X429">
        <v>0</v>
      </c>
      <c r="Y429" s="2">
        <v>0</v>
      </c>
      <c r="Z429" s="2">
        <v>0.86</v>
      </c>
      <c r="AA429" s="4">
        <v>0</v>
      </c>
      <c r="AB429" s="2">
        <v>0</v>
      </c>
      <c r="AC429" s="4">
        <v>68356560</v>
      </c>
    </row>
    <row r="430" spans="1:29" x14ac:dyDescent="0.35">
      <c r="A430" t="s">
        <v>543</v>
      </c>
      <c r="B430" t="s">
        <v>168</v>
      </c>
      <c r="C430">
        <v>106190958</v>
      </c>
      <c r="D430" t="s">
        <v>31</v>
      </c>
      <c r="E430">
        <v>1106</v>
      </c>
      <c r="F430" t="s">
        <v>32</v>
      </c>
      <c r="G430" s="1">
        <v>45931</v>
      </c>
      <c r="H430" s="1">
        <v>46022</v>
      </c>
      <c r="I430" t="s">
        <v>169</v>
      </c>
      <c r="J430" t="s">
        <v>34</v>
      </c>
      <c r="K430" s="4">
        <v>0</v>
      </c>
      <c r="L430" s="4">
        <v>94144030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>
        <v>66990600</v>
      </c>
      <c r="S430" s="4">
        <v>0</v>
      </c>
      <c r="T430" s="4">
        <v>73720126</v>
      </c>
      <c r="U430" s="4">
        <v>0</v>
      </c>
      <c r="V430" s="4">
        <v>20423904</v>
      </c>
      <c r="W430" s="4">
        <v>0</v>
      </c>
      <c r="X430">
        <v>0</v>
      </c>
      <c r="Y430" s="2">
        <v>0</v>
      </c>
      <c r="Z430" s="2">
        <v>0.90900000000000003</v>
      </c>
      <c r="AA430" s="4">
        <v>0</v>
      </c>
      <c r="AB430" s="2">
        <v>0</v>
      </c>
      <c r="AC430" s="4">
        <v>73720126</v>
      </c>
    </row>
    <row r="431" spans="1:29" x14ac:dyDescent="0.35">
      <c r="A431" t="s">
        <v>544</v>
      </c>
      <c r="B431" t="s">
        <v>168</v>
      </c>
      <c r="C431">
        <v>106361768</v>
      </c>
      <c r="D431" t="s">
        <v>58</v>
      </c>
      <c r="E431">
        <v>1287</v>
      </c>
      <c r="F431" t="s">
        <v>32</v>
      </c>
      <c r="G431" s="1">
        <v>45931</v>
      </c>
      <c r="H431" s="1">
        <v>46022</v>
      </c>
      <c r="I431" t="s">
        <v>169</v>
      </c>
      <c r="J431" t="s">
        <v>56</v>
      </c>
      <c r="K431" s="4">
        <v>0</v>
      </c>
      <c r="L431" s="4">
        <v>126544914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35463565</v>
      </c>
      <c r="S431" s="4">
        <v>0</v>
      </c>
      <c r="T431" s="4">
        <v>89974195</v>
      </c>
      <c r="U431" s="4">
        <v>0</v>
      </c>
      <c r="V431" s="4">
        <v>36570719</v>
      </c>
      <c r="W431" s="4">
        <v>0</v>
      </c>
      <c r="X431">
        <v>0</v>
      </c>
      <c r="Y431" s="2">
        <v>0</v>
      </c>
      <c r="Z431" s="2">
        <v>0.39400000000000002</v>
      </c>
      <c r="AA431" s="4">
        <v>0</v>
      </c>
      <c r="AB431" s="2">
        <v>0</v>
      </c>
      <c r="AC431" s="4">
        <v>89974195</v>
      </c>
    </row>
    <row r="432" spans="1:29" x14ac:dyDescent="0.35">
      <c r="A432" t="s">
        <v>29</v>
      </c>
      <c r="B432" t="s">
        <v>30</v>
      </c>
      <c r="C432">
        <v>106190449</v>
      </c>
      <c r="D432" t="s">
        <v>31</v>
      </c>
      <c r="E432">
        <v>118</v>
      </c>
      <c r="F432" t="s">
        <v>32</v>
      </c>
      <c r="G432" s="1">
        <v>45962</v>
      </c>
      <c r="H432" s="1">
        <v>46022</v>
      </c>
      <c r="I432" t="s">
        <v>33</v>
      </c>
      <c r="J432" t="s">
        <v>34</v>
      </c>
      <c r="K432" s="4">
        <v>38840</v>
      </c>
      <c r="L432" s="4">
        <v>5057071</v>
      </c>
      <c r="M432" s="4">
        <v>0</v>
      </c>
      <c r="N432" s="4">
        <v>0</v>
      </c>
      <c r="O432" s="4">
        <v>0</v>
      </c>
      <c r="P432" s="4">
        <v>8448</v>
      </c>
      <c r="Q432" s="4">
        <v>0</v>
      </c>
      <c r="R432" s="4">
        <v>5312073</v>
      </c>
      <c r="S432" s="4">
        <v>0</v>
      </c>
      <c r="T432" s="4">
        <v>6010848</v>
      </c>
      <c r="U432" s="4">
        <v>0</v>
      </c>
      <c r="V432" s="4">
        <v>0</v>
      </c>
      <c r="W432" s="4">
        <v>1341713</v>
      </c>
      <c r="X432">
        <v>16</v>
      </c>
      <c r="Y432" s="2">
        <v>1E-3</v>
      </c>
      <c r="Z432" s="2">
        <v>0.88400000000000001</v>
      </c>
      <c r="AA432" s="4">
        <v>953777</v>
      </c>
      <c r="AB432" s="2">
        <v>0.159</v>
      </c>
      <c r="AC432" s="4">
        <v>6010848</v>
      </c>
    </row>
  </sheetData>
  <autoFilter ref="A1:AA431" xr:uid="{4A9DDFDC-5A49-4090-87D5-26372B8D33CC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5CDAC-C24C-4499-8CA5-ADCCE6650FED}">
  <dimension ref="A1:M432"/>
  <sheetViews>
    <sheetView workbookViewId="0">
      <selection activeCell="M1" sqref="M1:N1048576"/>
    </sheetView>
  </sheetViews>
  <sheetFormatPr defaultRowHeight="14.5" x14ac:dyDescent="0.35"/>
  <cols>
    <col min="1" max="1" width="69.7265625" bestFit="1" customWidth="1"/>
    <col min="2" max="2" width="23.54296875" bestFit="1" customWidth="1"/>
    <col min="3" max="3" width="18" customWidth="1"/>
    <col min="4" max="4" width="13.6328125" bestFit="1" customWidth="1"/>
    <col min="5" max="5" width="9.26953125" bestFit="1" customWidth="1"/>
    <col min="6" max="6" width="10.08984375" bestFit="1" customWidth="1"/>
    <col min="7" max="8" width="16.36328125" style="4" bestFit="1" customWidth="1"/>
    <col min="9" max="9" width="14.81640625" style="4" bestFit="1" customWidth="1"/>
    <col min="10" max="10" width="16.36328125" style="4" bestFit="1" customWidth="1"/>
    <col min="11" max="11" width="19.36328125" style="4" bestFit="1" customWidth="1"/>
    <col min="12" max="12" width="16.36328125" style="4" bestFit="1" customWidth="1"/>
    <col min="13" max="13" width="16.453125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6</v>
      </c>
      <c r="F1" t="s">
        <v>7</v>
      </c>
      <c r="G1" s="4" t="s">
        <v>22</v>
      </c>
      <c r="H1" s="4" t="s">
        <v>14</v>
      </c>
      <c r="I1" s="4" t="s">
        <v>12</v>
      </c>
      <c r="J1" s="4" t="s">
        <v>13</v>
      </c>
      <c r="K1" s="4" t="s">
        <v>8</v>
      </c>
      <c r="L1" s="4" t="s">
        <v>11</v>
      </c>
      <c r="M1" t="s">
        <v>23</v>
      </c>
    </row>
    <row r="2" spans="1:13" x14ac:dyDescent="0.35">
      <c r="A2" t="s">
        <v>29</v>
      </c>
      <c r="B2" t="s">
        <v>30</v>
      </c>
      <c r="C2">
        <v>106190449</v>
      </c>
      <c r="D2" t="s">
        <v>31</v>
      </c>
      <c r="E2" s="1">
        <v>45931</v>
      </c>
      <c r="F2" s="1">
        <v>45961</v>
      </c>
      <c r="G2" s="4">
        <v>516</v>
      </c>
      <c r="H2" s="4">
        <v>0</v>
      </c>
      <c r="I2" s="4">
        <v>0</v>
      </c>
      <c r="J2" s="4">
        <v>0</v>
      </c>
      <c r="K2" s="4">
        <v>52759</v>
      </c>
      <c r="L2" s="4">
        <v>2215522</v>
      </c>
      <c r="M2">
        <v>0</v>
      </c>
    </row>
    <row r="3" spans="1:13" x14ac:dyDescent="0.35">
      <c r="A3" t="s">
        <v>242</v>
      </c>
      <c r="B3" t="s">
        <v>30</v>
      </c>
      <c r="C3">
        <v>106010887</v>
      </c>
      <c r="D3" t="s">
        <v>201</v>
      </c>
      <c r="E3" s="1">
        <v>45931</v>
      </c>
      <c r="F3" s="1">
        <v>46022</v>
      </c>
      <c r="G3" s="4">
        <v>0</v>
      </c>
      <c r="H3" s="4">
        <v>0</v>
      </c>
      <c r="I3" s="4">
        <v>0</v>
      </c>
      <c r="J3" s="4">
        <v>0</v>
      </c>
      <c r="K3" s="4">
        <v>225948</v>
      </c>
      <c r="L3" s="4">
        <v>14146812</v>
      </c>
      <c r="M3">
        <v>0</v>
      </c>
    </row>
    <row r="4" spans="1:13" x14ac:dyDescent="0.35">
      <c r="A4" t="s">
        <v>376</v>
      </c>
      <c r="B4" t="s">
        <v>30</v>
      </c>
      <c r="C4">
        <v>106010739</v>
      </c>
      <c r="D4" t="s">
        <v>201</v>
      </c>
      <c r="E4" s="1">
        <v>45931</v>
      </c>
      <c r="F4" s="1">
        <v>46022</v>
      </c>
      <c r="G4" s="4">
        <v>0</v>
      </c>
      <c r="H4" s="4">
        <v>0</v>
      </c>
      <c r="I4" s="4">
        <v>0</v>
      </c>
      <c r="J4" s="4">
        <v>0</v>
      </c>
      <c r="K4" s="4">
        <v>3222955</v>
      </c>
      <c r="L4" s="4">
        <v>296707913</v>
      </c>
      <c r="M4">
        <v>0</v>
      </c>
    </row>
    <row r="5" spans="1:13" x14ac:dyDescent="0.35">
      <c r="A5" t="s">
        <v>241</v>
      </c>
      <c r="B5" t="s">
        <v>30</v>
      </c>
      <c r="C5">
        <v>106014034</v>
      </c>
      <c r="D5" t="s">
        <v>201</v>
      </c>
      <c r="E5" s="1">
        <v>45931</v>
      </c>
      <c r="F5" s="1">
        <v>46022</v>
      </c>
      <c r="G5" s="4">
        <v>0</v>
      </c>
      <c r="H5" s="4">
        <v>0</v>
      </c>
      <c r="I5" s="4">
        <v>0</v>
      </c>
      <c r="J5" s="4">
        <v>0</v>
      </c>
      <c r="K5" s="4">
        <v>372152</v>
      </c>
      <c r="L5" s="4">
        <v>15726311</v>
      </c>
      <c r="M5">
        <v>0</v>
      </c>
    </row>
    <row r="6" spans="1:13" x14ac:dyDescent="0.35">
      <c r="A6" t="s">
        <v>374</v>
      </c>
      <c r="B6" t="s">
        <v>30</v>
      </c>
      <c r="C6">
        <v>106014050</v>
      </c>
      <c r="D6" t="s">
        <v>201</v>
      </c>
      <c r="E6" s="1">
        <v>45931</v>
      </c>
      <c r="F6" s="1">
        <v>46022</v>
      </c>
      <c r="G6" s="4">
        <v>0</v>
      </c>
      <c r="H6" s="4">
        <v>0</v>
      </c>
      <c r="I6" s="4">
        <v>0</v>
      </c>
      <c r="J6" s="4">
        <v>0</v>
      </c>
      <c r="K6" s="4">
        <v>8594284</v>
      </c>
      <c r="L6" s="4">
        <v>150085148</v>
      </c>
      <c r="M6">
        <v>0</v>
      </c>
    </row>
    <row r="7" spans="1:13" x14ac:dyDescent="0.35">
      <c r="A7" t="s">
        <v>373</v>
      </c>
      <c r="B7" t="s">
        <v>30</v>
      </c>
      <c r="C7">
        <v>106013687</v>
      </c>
      <c r="D7" t="s">
        <v>201</v>
      </c>
      <c r="E7" s="1">
        <v>45931</v>
      </c>
      <c r="F7" s="1">
        <v>46022</v>
      </c>
      <c r="G7" s="4">
        <v>25</v>
      </c>
      <c r="H7" s="4">
        <v>0</v>
      </c>
      <c r="I7" s="4">
        <v>0</v>
      </c>
      <c r="J7" s="4">
        <v>0</v>
      </c>
      <c r="K7" s="4">
        <v>25929</v>
      </c>
      <c r="L7" s="4">
        <v>1136224</v>
      </c>
      <c r="M7">
        <v>0</v>
      </c>
    </row>
    <row r="8" spans="1:13" x14ac:dyDescent="0.35">
      <c r="A8" t="s">
        <v>372</v>
      </c>
      <c r="B8" t="s">
        <v>30</v>
      </c>
      <c r="C8">
        <v>106014233</v>
      </c>
      <c r="D8" t="s">
        <v>201</v>
      </c>
      <c r="E8" s="1">
        <v>45931</v>
      </c>
      <c r="F8" s="1">
        <v>46022</v>
      </c>
      <c r="G8" s="4">
        <v>3421</v>
      </c>
      <c r="H8" s="4">
        <v>0</v>
      </c>
      <c r="I8" s="4">
        <v>0</v>
      </c>
      <c r="J8" s="4">
        <v>0</v>
      </c>
      <c r="K8" s="4">
        <v>4496098</v>
      </c>
      <c r="L8" s="4">
        <v>125641915</v>
      </c>
      <c r="M8">
        <v>0</v>
      </c>
    </row>
    <row r="9" spans="1:13" x14ac:dyDescent="0.35">
      <c r="A9" t="s">
        <v>375</v>
      </c>
      <c r="B9" t="s">
        <v>30</v>
      </c>
      <c r="C9">
        <v>106010937</v>
      </c>
      <c r="D9" t="s">
        <v>201</v>
      </c>
      <c r="E9" s="1">
        <v>45931</v>
      </c>
      <c r="F9" s="1">
        <v>46022</v>
      </c>
      <c r="G9" s="4">
        <v>4735</v>
      </c>
      <c r="H9" s="4">
        <v>0</v>
      </c>
      <c r="I9" s="4">
        <v>0</v>
      </c>
      <c r="J9" s="4">
        <v>0</v>
      </c>
      <c r="K9" s="4">
        <v>8745025</v>
      </c>
      <c r="L9" s="4">
        <v>152906408</v>
      </c>
      <c r="M9">
        <v>0</v>
      </c>
    </row>
    <row r="10" spans="1:13" x14ac:dyDescent="0.35">
      <c r="A10" t="s">
        <v>200</v>
      </c>
      <c r="B10" t="s">
        <v>30</v>
      </c>
      <c r="C10">
        <v>106010846</v>
      </c>
      <c r="D10" t="s">
        <v>201</v>
      </c>
      <c r="E10" s="1">
        <v>45931</v>
      </c>
      <c r="F10" s="1">
        <v>46022</v>
      </c>
      <c r="G10" s="4">
        <v>19876135</v>
      </c>
      <c r="H10" s="4">
        <v>0</v>
      </c>
      <c r="I10" s="4">
        <v>23787304</v>
      </c>
      <c r="J10" s="4">
        <v>0</v>
      </c>
      <c r="K10" s="4">
        <v>3014803</v>
      </c>
      <c r="L10" s="4">
        <v>358315355</v>
      </c>
      <c r="M10">
        <v>11.2</v>
      </c>
    </row>
    <row r="11" spans="1:13" x14ac:dyDescent="0.35">
      <c r="A11" t="s">
        <v>377</v>
      </c>
      <c r="B11" t="s">
        <v>30</v>
      </c>
      <c r="C11">
        <v>106010776</v>
      </c>
      <c r="D11" t="s">
        <v>201</v>
      </c>
      <c r="E11" s="1">
        <v>45931</v>
      </c>
      <c r="F11" s="1">
        <v>46022</v>
      </c>
      <c r="G11" s="4">
        <v>33309696</v>
      </c>
      <c r="H11" s="4">
        <v>130832989</v>
      </c>
      <c r="I11" s="4">
        <v>36360586</v>
      </c>
      <c r="J11" s="4">
        <v>0</v>
      </c>
      <c r="K11" s="4">
        <v>9606962</v>
      </c>
      <c r="L11" s="4">
        <v>237719735</v>
      </c>
      <c r="M11">
        <v>80</v>
      </c>
    </row>
    <row r="12" spans="1:13" x14ac:dyDescent="0.35">
      <c r="A12" t="s">
        <v>203</v>
      </c>
      <c r="B12" t="s">
        <v>30</v>
      </c>
      <c r="C12">
        <v>106010735</v>
      </c>
      <c r="D12" t="s">
        <v>201</v>
      </c>
      <c r="E12" s="1">
        <v>45931</v>
      </c>
      <c r="F12" s="1">
        <v>46022</v>
      </c>
      <c r="G12" s="4">
        <v>3540168</v>
      </c>
      <c r="H12" s="4">
        <v>0</v>
      </c>
      <c r="I12" s="4">
        <v>4312060</v>
      </c>
      <c r="J12" s="4">
        <v>0</v>
      </c>
      <c r="K12" s="4">
        <v>1185219</v>
      </c>
      <c r="L12" s="4">
        <v>38986695</v>
      </c>
      <c r="M12">
        <v>18.899999999999999</v>
      </c>
    </row>
    <row r="13" spans="1:13" x14ac:dyDescent="0.35">
      <c r="A13" t="s">
        <v>221</v>
      </c>
      <c r="B13" t="s">
        <v>30</v>
      </c>
      <c r="C13">
        <v>106010987</v>
      </c>
      <c r="D13" t="s">
        <v>201</v>
      </c>
      <c r="E13" s="1">
        <v>45931</v>
      </c>
      <c r="F13" s="1">
        <v>46022</v>
      </c>
      <c r="G13" s="4">
        <v>27164590</v>
      </c>
      <c r="H13" s="4">
        <v>0</v>
      </c>
      <c r="I13" s="4">
        <v>50843998</v>
      </c>
      <c r="J13" s="4">
        <v>161112252</v>
      </c>
      <c r="K13" s="4">
        <v>11302499</v>
      </c>
      <c r="L13" s="4">
        <v>175596184</v>
      </c>
      <c r="M13">
        <v>132.4</v>
      </c>
    </row>
    <row r="14" spans="1:13" x14ac:dyDescent="0.35">
      <c r="A14" t="s">
        <v>378</v>
      </c>
      <c r="B14" t="s">
        <v>30</v>
      </c>
      <c r="C14">
        <v>106010967</v>
      </c>
      <c r="D14" t="s">
        <v>201</v>
      </c>
      <c r="E14" s="1">
        <v>45931</v>
      </c>
      <c r="F14" s="1">
        <v>46022</v>
      </c>
      <c r="G14" s="4">
        <v>4606090</v>
      </c>
      <c r="H14" s="4">
        <v>3010</v>
      </c>
      <c r="I14" s="4">
        <v>8761047</v>
      </c>
      <c r="J14" s="4">
        <v>0</v>
      </c>
      <c r="K14" s="4">
        <v>33098405</v>
      </c>
      <c r="L14" s="4">
        <v>35456258</v>
      </c>
      <c r="M14">
        <v>516</v>
      </c>
    </row>
    <row r="15" spans="1:13" x14ac:dyDescent="0.35">
      <c r="A15" t="s">
        <v>135</v>
      </c>
      <c r="B15" t="s">
        <v>30</v>
      </c>
      <c r="C15">
        <v>106034002</v>
      </c>
      <c r="D15" t="s">
        <v>136</v>
      </c>
      <c r="E15" s="1">
        <v>45931</v>
      </c>
      <c r="F15" s="1">
        <v>46022</v>
      </c>
      <c r="G15" s="4">
        <v>207193</v>
      </c>
      <c r="H15" s="4">
        <v>1576779</v>
      </c>
      <c r="I15" s="4">
        <v>21620</v>
      </c>
      <c r="J15" s="4">
        <v>0</v>
      </c>
      <c r="K15" s="4">
        <v>1411452</v>
      </c>
      <c r="L15" s="4">
        <v>35639816</v>
      </c>
      <c r="M15">
        <v>4.8</v>
      </c>
    </row>
    <row r="16" spans="1:13" x14ac:dyDescent="0.35">
      <c r="A16" t="s">
        <v>348</v>
      </c>
      <c r="B16" t="s">
        <v>30</v>
      </c>
      <c r="C16">
        <v>106040962</v>
      </c>
      <c r="D16" t="s">
        <v>114</v>
      </c>
      <c r="E16" s="1">
        <v>45931</v>
      </c>
      <c r="F16" s="1">
        <v>46022</v>
      </c>
      <c r="G16" s="4">
        <v>28424304</v>
      </c>
      <c r="H16" s="4">
        <v>0</v>
      </c>
      <c r="I16" s="4">
        <v>0</v>
      </c>
      <c r="J16" s="4">
        <v>4798858</v>
      </c>
      <c r="K16" s="4">
        <v>6301394</v>
      </c>
      <c r="L16" s="4">
        <v>280511211</v>
      </c>
      <c r="M16">
        <v>11</v>
      </c>
    </row>
    <row r="17" spans="1:13" x14ac:dyDescent="0.35">
      <c r="A17" t="s">
        <v>113</v>
      </c>
      <c r="B17" t="s">
        <v>30</v>
      </c>
      <c r="C17">
        <v>106040802</v>
      </c>
      <c r="D17" t="s">
        <v>114</v>
      </c>
      <c r="E17" s="1">
        <v>45931</v>
      </c>
      <c r="F17" s="1">
        <v>46022</v>
      </c>
      <c r="G17" s="4">
        <v>3916969</v>
      </c>
      <c r="H17" s="4">
        <v>2641855</v>
      </c>
      <c r="I17" s="4">
        <v>0</v>
      </c>
      <c r="J17" s="4">
        <v>0</v>
      </c>
      <c r="K17" s="4">
        <v>143650</v>
      </c>
      <c r="L17" s="4">
        <v>7727094</v>
      </c>
      <c r="M17">
        <v>78.7</v>
      </c>
    </row>
    <row r="18" spans="1:13" x14ac:dyDescent="0.35">
      <c r="A18" t="s">
        <v>115</v>
      </c>
      <c r="B18" t="s">
        <v>30</v>
      </c>
      <c r="C18">
        <v>106040937</v>
      </c>
      <c r="D18" t="s">
        <v>114</v>
      </c>
      <c r="E18" s="1">
        <v>45931</v>
      </c>
      <c r="F18" s="1">
        <v>46022</v>
      </c>
      <c r="G18" s="4">
        <v>20071590</v>
      </c>
      <c r="H18" s="4">
        <v>66285</v>
      </c>
      <c r="I18" s="4">
        <v>36340884</v>
      </c>
      <c r="J18" s="4">
        <v>0</v>
      </c>
      <c r="K18" s="4">
        <v>1783202</v>
      </c>
      <c r="L18" s="4">
        <v>114400446</v>
      </c>
      <c r="M18">
        <v>45.6</v>
      </c>
    </row>
    <row r="19" spans="1:13" x14ac:dyDescent="0.35">
      <c r="A19" t="s">
        <v>137</v>
      </c>
      <c r="B19" t="s">
        <v>30</v>
      </c>
      <c r="C19">
        <v>106050932</v>
      </c>
      <c r="D19" t="s">
        <v>138</v>
      </c>
      <c r="E19" s="1">
        <v>45931</v>
      </c>
      <c r="F19" s="1">
        <v>46022</v>
      </c>
      <c r="G19" s="4">
        <v>760052</v>
      </c>
      <c r="H19" s="4">
        <v>0</v>
      </c>
      <c r="I19" s="4">
        <v>0</v>
      </c>
      <c r="J19" s="4">
        <v>880746</v>
      </c>
      <c r="K19" s="4">
        <v>901526</v>
      </c>
      <c r="L19" s="4">
        <v>22319468</v>
      </c>
      <c r="M19">
        <v>7</v>
      </c>
    </row>
    <row r="20" spans="1:13" x14ac:dyDescent="0.35">
      <c r="A20" t="s">
        <v>98</v>
      </c>
      <c r="B20" t="s">
        <v>30</v>
      </c>
      <c r="C20">
        <v>106060870</v>
      </c>
      <c r="D20" t="s">
        <v>99</v>
      </c>
      <c r="E20" s="1">
        <v>45931</v>
      </c>
      <c r="F20" s="1">
        <v>46022</v>
      </c>
      <c r="G20" s="4">
        <v>4230638</v>
      </c>
      <c r="H20" s="4">
        <v>0</v>
      </c>
      <c r="I20" s="4">
        <v>0</v>
      </c>
      <c r="J20" s="4">
        <v>0</v>
      </c>
      <c r="K20" s="4">
        <v>49383</v>
      </c>
      <c r="L20" s="4">
        <v>6642187</v>
      </c>
      <c r="M20">
        <v>58.4</v>
      </c>
    </row>
    <row r="21" spans="1:13" x14ac:dyDescent="0.35">
      <c r="A21" t="s">
        <v>381</v>
      </c>
      <c r="B21" t="s">
        <v>30</v>
      </c>
      <c r="C21">
        <v>106074039</v>
      </c>
      <c r="D21" t="s">
        <v>205</v>
      </c>
      <c r="E21" s="1">
        <v>45931</v>
      </c>
      <c r="F21" s="1">
        <v>46022</v>
      </c>
      <c r="G21" s="4">
        <v>1943695</v>
      </c>
      <c r="H21" s="4">
        <v>0</v>
      </c>
      <c r="I21" s="4">
        <v>0</v>
      </c>
      <c r="J21" s="4">
        <v>0</v>
      </c>
      <c r="K21" s="4">
        <v>250600</v>
      </c>
      <c r="L21" s="4">
        <v>13448310</v>
      </c>
      <c r="M21">
        <v>13.4</v>
      </c>
    </row>
    <row r="22" spans="1:13" x14ac:dyDescent="0.35">
      <c r="A22" t="s">
        <v>379</v>
      </c>
      <c r="B22" t="s">
        <v>30</v>
      </c>
      <c r="C22">
        <v>106070934</v>
      </c>
      <c r="D22" t="s">
        <v>205</v>
      </c>
      <c r="E22" s="1">
        <v>45931</v>
      </c>
      <c r="F22" s="1">
        <v>46022</v>
      </c>
      <c r="G22" s="4">
        <v>1985</v>
      </c>
      <c r="H22" s="4">
        <v>0</v>
      </c>
      <c r="I22" s="4">
        <v>0</v>
      </c>
      <c r="J22" s="4">
        <v>0</v>
      </c>
      <c r="K22" s="4">
        <v>2230193</v>
      </c>
      <c r="L22" s="4">
        <v>72828077</v>
      </c>
      <c r="M22">
        <v>0</v>
      </c>
    </row>
    <row r="23" spans="1:13" x14ac:dyDescent="0.35">
      <c r="A23" t="s">
        <v>243</v>
      </c>
      <c r="B23" t="s">
        <v>30</v>
      </c>
      <c r="C23">
        <v>106074017</v>
      </c>
      <c r="D23" t="s">
        <v>205</v>
      </c>
      <c r="E23" s="1">
        <v>45931</v>
      </c>
      <c r="F23" s="1">
        <v>46022</v>
      </c>
      <c r="G23" s="4">
        <v>3876</v>
      </c>
      <c r="H23" s="4">
        <v>0</v>
      </c>
      <c r="I23" s="4">
        <v>0</v>
      </c>
      <c r="J23" s="4">
        <v>0</v>
      </c>
      <c r="K23" s="4">
        <v>1652993</v>
      </c>
      <c r="L23" s="4">
        <v>59573929</v>
      </c>
      <c r="M23">
        <v>0</v>
      </c>
    </row>
    <row r="24" spans="1:13" x14ac:dyDescent="0.35">
      <c r="A24" t="s">
        <v>204</v>
      </c>
      <c r="B24" t="s">
        <v>30</v>
      </c>
      <c r="C24">
        <v>106070924</v>
      </c>
      <c r="D24" t="s">
        <v>205</v>
      </c>
      <c r="E24" s="1">
        <v>45931</v>
      </c>
      <c r="F24" s="1">
        <v>46022</v>
      </c>
      <c r="G24" s="4">
        <v>396703592</v>
      </c>
      <c r="H24" s="4">
        <v>0</v>
      </c>
      <c r="I24" s="4">
        <v>0</v>
      </c>
      <c r="J24" s="4">
        <v>0</v>
      </c>
      <c r="K24" s="4">
        <v>1113876</v>
      </c>
      <c r="L24" s="4">
        <v>228648439</v>
      </c>
      <c r="M24">
        <v>158.69999999999999</v>
      </c>
    </row>
    <row r="25" spans="1:13" x14ac:dyDescent="0.35">
      <c r="A25" t="s">
        <v>380</v>
      </c>
      <c r="B25" t="s">
        <v>30</v>
      </c>
      <c r="C25">
        <v>106071018</v>
      </c>
      <c r="D25" t="s">
        <v>205</v>
      </c>
      <c r="E25" s="1">
        <v>45931</v>
      </c>
      <c r="F25" s="1">
        <v>46022</v>
      </c>
      <c r="G25" s="4">
        <v>6212</v>
      </c>
      <c r="H25" s="4">
        <v>0</v>
      </c>
      <c r="I25" s="4">
        <v>0</v>
      </c>
      <c r="J25" s="4">
        <v>0</v>
      </c>
      <c r="K25" s="4">
        <v>5922594</v>
      </c>
      <c r="L25" s="4">
        <v>210902482</v>
      </c>
      <c r="M25">
        <v>0</v>
      </c>
    </row>
    <row r="26" spans="1:13" x14ac:dyDescent="0.35">
      <c r="A26" t="s">
        <v>382</v>
      </c>
      <c r="B26" t="s">
        <v>30</v>
      </c>
      <c r="C26">
        <v>106070988</v>
      </c>
      <c r="D26" t="s">
        <v>205</v>
      </c>
      <c r="E26" s="1">
        <v>45931</v>
      </c>
      <c r="F26" s="1">
        <v>46022</v>
      </c>
      <c r="G26" s="4">
        <v>188204691</v>
      </c>
      <c r="H26" s="4">
        <v>0</v>
      </c>
      <c r="I26" s="4">
        <v>661429</v>
      </c>
      <c r="J26" s="4">
        <v>0</v>
      </c>
      <c r="K26" s="4">
        <v>14057197</v>
      </c>
      <c r="L26" s="4">
        <v>358174258</v>
      </c>
      <c r="M26">
        <v>49.9</v>
      </c>
    </row>
    <row r="27" spans="1:13" x14ac:dyDescent="0.35">
      <c r="A27" t="s">
        <v>116</v>
      </c>
      <c r="B27" t="s">
        <v>30</v>
      </c>
      <c r="C27">
        <v>106084001</v>
      </c>
      <c r="D27" t="s">
        <v>117</v>
      </c>
      <c r="E27" s="1">
        <v>45931</v>
      </c>
      <c r="F27" s="1">
        <v>46022</v>
      </c>
      <c r="G27" s="4">
        <v>4642309</v>
      </c>
      <c r="H27" s="4">
        <v>7524</v>
      </c>
      <c r="I27" s="4">
        <v>0</v>
      </c>
      <c r="J27" s="4">
        <v>0</v>
      </c>
      <c r="K27" s="4">
        <v>1010557</v>
      </c>
      <c r="L27" s="4">
        <v>41032342</v>
      </c>
      <c r="M27">
        <v>10.6</v>
      </c>
    </row>
    <row r="28" spans="1:13" x14ac:dyDescent="0.35">
      <c r="A28" t="s">
        <v>127</v>
      </c>
      <c r="B28" t="s">
        <v>30</v>
      </c>
      <c r="C28">
        <v>106090793</v>
      </c>
      <c r="D28" t="s">
        <v>128</v>
      </c>
      <c r="E28" s="1">
        <v>45931</v>
      </c>
      <c r="F28" s="1">
        <v>46022</v>
      </c>
      <c r="G28" s="4">
        <v>28331391</v>
      </c>
      <c r="H28" s="4">
        <v>0</v>
      </c>
      <c r="I28" s="4">
        <v>0</v>
      </c>
      <c r="J28" s="4">
        <v>135413781</v>
      </c>
      <c r="K28" s="4">
        <v>2633321</v>
      </c>
      <c r="L28" s="4">
        <v>66351346</v>
      </c>
      <c r="M28">
        <v>233.9</v>
      </c>
    </row>
    <row r="29" spans="1:13" x14ac:dyDescent="0.35">
      <c r="A29" t="s">
        <v>129</v>
      </c>
      <c r="B29" t="s">
        <v>30</v>
      </c>
      <c r="C29">
        <v>106090933</v>
      </c>
      <c r="D29" t="s">
        <v>128</v>
      </c>
      <c r="E29" s="1">
        <v>45931</v>
      </c>
      <c r="F29" s="1">
        <v>46022</v>
      </c>
      <c r="G29" s="4">
        <v>2978324</v>
      </c>
      <c r="H29" s="4">
        <v>0</v>
      </c>
      <c r="I29" s="4">
        <v>0</v>
      </c>
      <c r="J29" s="4">
        <v>36562813</v>
      </c>
      <c r="K29" s="4">
        <v>4017843</v>
      </c>
      <c r="L29" s="4">
        <v>94085880</v>
      </c>
      <c r="M29">
        <v>40</v>
      </c>
    </row>
    <row r="30" spans="1:13" x14ac:dyDescent="0.35">
      <c r="A30" t="s">
        <v>145</v>
      </c>
      <c r="B30" t="s">
        <v>30</v>
      </c>
      <c r="C30">
        <v>106100797</v>
      </c>
      <c r="D30" t="s">
        <v>107</v>
      </c>
      <c r="E30" s="1">
        <v>45931</v>
      </c>
      <c r="F30" s="1">
        <v>46022</v>
      </c>
      <c r="G30" s="4">
        <v>194444655</v>
      </c>
      <c r="H30" s="4">
        <v>0</v>
      </c>
      <c r="I30" s="4">
        <v>0</v>
      </c>
      <c r="J30" s="4">
        <v>0</v>
      </c>
      <c r="K30" s="4">
        <v>166371</v>
      </c>
      <c r="L30" s="4">
        <v>58363020</v>
      </c>
      <c r="M30">
        <v>304</v>
      </c>
    </row>
    <row r="31" spans="1:13" x14ac:dyDescent="0.35">
      <c r="A31" t="s">
        <v>144</v>
      </c>
      <c r="B31" t="s">
        <v>30</v>
      </c>
      <c r="C31">
        <v>106100005</v>
      </c>
      <c r="D31" t="s">
        <v>107</v>
      </c>
      <c r="E31" s="1">
        <v>45931</v>
      </c>
      <c r="F31" s="1">
        <v>46022</v>
      </c>
      <c r="G31" s="4">
        <v>4127</v>
      </c>
      <c r="H31" s="4">
        <v>0</v>
      </c>
      <c r="I31" s="4">
        <v>0</v>
      </c>
      <c r="J31" s="4">
        <v>0</v>
      </c>
      <c r="K31" s="4">
        <v>9367309</v>
      </c>
      <c r="L31" s="4">
        <v>212202796</v>
      </c>
      <c r="M31">
        <v>0</v>
      </c>
    </row>
    <row r="32" spans="1:13" x14ac:dyDescent="0.35">
      <c r="A32" t="s">
        <v>335</v>
      </c>
      <c r="B32" t="s">
        <v>30</v>
      </c>
      <c r="C32">
        <v>106104047</v>
      </c>
      <c r="D32" t="s">
        <v>107</v>
      </c>
      <c r="E32" s="1">
        <v>45931</v>
      </c>
      <c r="F32" s="1">
        <v>46022</v>
      </c>
      <c r="G32" s="4">
        <v>4813787</v>
      </c>
      <c r="H32" s="4">
        <v>0</v>
      </c>
      <c r="I32" s="4">
        <v>0</v>
      </c>
      <c r="J32" s="4">
        <v>0</v>
      </c>
      <c r="K32" s="4">
        <v>1451758</v>
      </c>
      <c r="L32" s="4">
        <v>24065014</v>
      </c>
      <c r="M32">
        <v>19.399999999999999</v>
      </c>
    </row>
    <row r="33" spans="1:13" x14ac:dyDescent="0.35">
      <c r="A33" t="s">
        <v>106</v>
      </c>
      <c r="B33" t="s">
        <v>30</v>
      </c>
      <c r="C33">
        <v>106100697</v>
      </c>
      <c r="D33" t="s">
        <v>107</v>
      </c>
      <c r="E33" s="1">
        <v>45931</v>
      </c>
      <c r="F33" s="1">
        <v>46022</v>
      </c>
      <c r="G33" s="4">
        <v>557479</v>
      </c>
      <c r="H33" s="4">
        <v>0</v>
      </c>
      <c r="I33" s="4">
        <v>0</v>
      </c>
      <c r="J33" s="4">
        <v>0</v>
      </c>
      <c r="K33" s="4">
        <v>39902</v>
      </c>
      <c r="L33" s="4">
        <v>14738545</v>
      </c>
      <c r="M33">
        <v>3.5</v>
      </c>
    </row>
    <row r="34" spans="1:13" x14ac:dyDescent="0.35">
      <c r="A34" t="s">
        <v>253</v>
      </c>
      <c r="B34" t="s">
        <v>30</v>
      </c>
      <c r="C34">
        <v>106104023</v>
      </c>
      <c r="D34" t="s">
        <v>107</v>
      </c>
      <c r="E34" s="1">
        <v>45931</v>
      </c>
      <c r="F34" s="1">
        <v>46022</v>
      </c>
      <c r="G34" s="4">
        <v>8533974</v>
      </c>
      <c r="H34" s="4">
        <v>0</v>
      </c>
      <c r="I34" s="4">
        <v>0</v>
      </c>
      <c r="J34" s="4">
        <v>0</v>
      </c>
      <c r="K34" s="4">
        <v>50009</v>
      </c>
      <c r="L34" s="4">
        <v>11380927</v>
      </c>
      <c r="M34">
        <v>68.5</v>
      </c>
    </row>
    <row r="35" spans="1:13" x14ac:dyDescent="0.35">
      <c r="A35" t="s">
        <v>397</v>
      </c>
      <c r="B35" t="s">
        <v>30</v>
      </c>
      <c r="C35">
        <v>106100717</v>
      </c>
      <c r="D35" t="s">
        <v>107</v>
      </c>
      <c r="E35" s="1">
        <v>45931</v>
      </c>
      <c r="F35" s="1">
        <v>46022</v>
      </c>
      <c r="G35" s="4">
        <v>44082897</v>
      </c>
      <c r="H35" s="4">
        <v>2766491</v>
      </c>
      <c r="I35" s="4">
        <v>0</v>
      </c>
      <c r="J35" s="4">
        <v>716369867</v>
      </c>
      <c r="K35" s="4">
        <v>9204223</v>
      </c>
      <c r="L35" s="4">
        <v>397738646</v>
      </c>
      <c r="M35">
        <v>178.8</v>
      </c>
    </row>
    <row r="36" spans="1:13" x14ac:dyDescent="0.35">
      <c r="A36" t="s">
        <v>183</v>
      </c>
      <c r="B36" t="s">
        <v>30</v>
      </c>
      <c r="C36">
        <v>106100899</v>
      </c>
      <c r="D36" t="s">
        <v>107</v>
      </c>
      <c r="E36" s="1">
        <v>45931</v>
      </c>
      <c r="F36" s="1">
        <v>46022</v>
      </c>
      <c r="G36" s="4">
        <v>352514</v>
      </c>
      <c r="H36" s="4">
        <v>10433</v>
      </c>
      <c r="I36" s="4">
        <v>4766964</v>
      </c>
      <c r="J36" s="4">
        <v>25936428</v>
      </c>
      <c r="K36" s="4">
        <v>6503449</v>
      </c>
      <c r="L36" s="4">
        <v>193102515</v>
      </c>
      <c r="M36">
        <v>15.2</v>
      </c>
    </row>
    <row r="37" spans="1:13" x14ac:dyDescent="0.35">
      <c r="A37" t="s">
        <v>35</v>
      </c>
      <c r="B37" t="s">
        <v>30</v>
      </c>
      <c r="C37">
        <v>106121031</v>
      </c>
      <c r="D37" t="s">
        <v>36</v>
      </c>
      <c r="E37" s="1">
        <v>45931</v>
      </c>
      <c r="F37" s="1">
        <v>46022</v>
      </c>
      <c r="G37" s="4">
        <v>1143393</v>
      </c>
      <c r="H37" s="4">
        <v>0</v>
      </c>
      <c r="I37" s="4">
        <v>0</v>
      </c>
      <c r="J37" s="4">
        <v>0</v>
      </c>
      <c r="K37" s="4">
        <v>279698</v>
      </c>
      <c r="L37" s="4">
        <v>8854341</v>
      </c>
      <c r="M37">
        <v>12.1</v>
      </c>
    </row>
    <row r="38" spans="1:13" x14ac:dyDescent="0.35">
      <c r="A38" t="s">
        <v>100</v>
      </c>
      <c r="B38" t="s">
        <v>30</v>
      </c>
      <c r="C38">
        <v>106121002</v>
      </c>
      <c r="D38" t="s">
        <v>36</v>
      </c>
      <c r="E38" s="1">
        <v>45931</v>
      </c>
      <c r="F38" s="1">
        <v>46022</v>
      </c>
      <c r="G38" s="4">
        <v>483268</v>
      </c>
      <c r="H38" s="4">
        <v>0</v>
      </c>
      <c r="I38" s="4">
        <v>0</v>
      </c>
      <c r="J38" s="4">
        <v>0</v>
      </c>
      <c r="K38" s="4">
        <v>225012</v>
      </c>
      <c r="L38" s="4">
        <v>14593454</v>
      </c>
      <c r="M38">
        <v>3.1</v>
      </c>
    </row>
    <row r="39" spans="1:13" x14ac:dyDescent="0.35">
      <c r="A39" t="s">
        <v>118</v>
      </c>
      <c r="B39" t="s">
        <v>30</v>
      </c>
      <c r="C39">
        <v>106121080</v>
      </c>
      <c r="D39" t="s">
        <v>36</v>
      </c>
      <c r="E39" s="1">
        <v>45931</v>
      </c>
      <c r="F39" s="1">
        <v>46022</v>
      </c>
      <c r="G39" s="4">
        <v>0</v>
      </c>
      <c r="H39" s="4">
        <v>0</v>
      </c>
      <c r="I39" s="4">
        <v>0</v>
      </c>
      <c r="J39" s="4">
        <v>20009479</v>
      </c>
      <c r="K39" s="4">
        <v>2859945</v>
      </c>
      <c r="L39" s="4">
        <v>120000797</v>
      </c>
      <c r="M39">
        <v>15.5</v>
      </c>
    </row>
    <row r="40" spans="1:13" x14ac:dyDescent="0.35">
      <c r="A40" t="s">
        <v>61</v>
      </c>
      <c r="B40" t="s">
        <v>30</v>
      </c>
      <c r="C40">
        <v>106121051</v>
      </c>
      <c r="D40" t="s">
        <v>36</v>
      </c>
      <c r="E40" s="1">
        <v>45931</v>
      </c>
      <c r="F40" s="1">
        <v>46022</v>
      </c>
      <c r="G40" s="4">
        <v>110293970</v>
      </c>
      <c r="H40" s="4">
        <v>0</v>
      </c>
      <c r="I40" s="4">
        <v>0</v>
      </c>
      <c r="J40" s="4">
        <v>25741483</v>
      </c>
      <c r="K40" s="4">
        <v>429438</v>
      </c>
      <c r="L40" s="4">
        <v>16200209</v>
      </c>
      <c r="M40">
        <v>784.9</v>
      </c>
    </row>
    <row r="41" spans="1:13" x14ac:dyDescent="0.35">
      <c r="A41" t="s">
        <v>73</v>
      </c>
      <c r="B41" t="s">
        <v>30</v>
      </c>
      <c r="C41">
        <v>106130699</v>
      </c>
      <c r="D41" t="s">
        <v>74</v>
      </c>
      <c r="E41" s="1">
        <v>45931</v>
      </c>
      <c r="F41" s="1">
        <v>46022</v>
      </c>
      <c r="G41" s="4">
        <v>5789900</v>
      </c>
      <c r="H41" s="4">
        <v>52592</v>
      </c>
      <c r="I41" s="4">
        <v>321024</v>
      </c>
      <c r="J41" s="4">
        <v>13232710</v>
      </c>
      <c r="K41" s="4">
        <v>1343347</v>
      </c>
      <c r="L41" s="4">
        <v>41591615</v>
      </c>
      <c r="M41">
        <v>43.9</v>
      </c>
    </row>
    <row r="42" spans="1:13" x14ac:dyDescent="0.35">
      <c r="A42" t="s">
        <v>97</v>
      </c>
      <c r="B42" t="s">
        <v>30</v>
      </c>
      <c r="C42">
        <v>106130760</v>
      </c>
      <c r="D42" t="s">
        <v>74</v>
      </c>
      <c r="E42" s="1">
        <v>45931</v>
      </c>
      <c r="F42" s="1">
        <v>46022</v>
      </c>
      <c r="G42" s="4">
        <v>28639395</v>
      </c>
      <c r="H42" s="4">
        <v>66244</v>
      </c>
      <c r="I42" s="4">
        <v>8129</v>
      </c>
      <c r="J42" s="4">
        <v>1716552</v>
      </c>
      <c r="K42" s="4">
        <v>928666</v>
      </c>
      <c r="L42" s="4">
        <v>38657463</v>
      </c>
      <c r="M42">
        <v>73.400000000000006</v>
      </c>
    </row>
    <row r="43" spans="1:13" x14ac:dyDescent="0.35">
      <c r="A43" t="s">
        <v>92</v>
      </c>
      <c r="B43" t="s">
        <v>30</v>
      </c>
      <c r="C43">
        <v>106141273</v>
      </c>
      <c r="D43" t="s">
        <v>55</v>
      </c>
      <c r="E43" s="1">
        <v>45931</v>
      </c>
      <c r="F43" s="1">
        <v>46022</v>
      </c>
      <c r="G43" s="4">
        <v>14510440</v>
      </c>
      <c r="H43" s="4">
        <v>6021285</v>
      </c>
      <c r="I43" s="4">
        <v>-711423</v>
      </c>
      <c r="J43" s="4">
        <v>9393030</v>
      </c>
      <c r="K43" s="4">
        <v>1288611</v>
      </c>
      <c r="L43" s="4">
        <v>32176980</v>
      </c>
      <c r="M43">
        <v>86.1</v>
      </c>
    </row>
    <row r="44" spans="1:13" x14ac:dyDescent="0.35">
      <c r="A44" t="s">
        <v>54</v>
      </c>
      <c r="B44" t="s">
        <v>30</v>
      </c>
      <c r="C44">
        <v>106141338</v>
      </c>
      <c r="D44" t="s">
        <v>55</v>
      </c>
      <c r="E44" s="1">
        <v>45931</v>
      </c>
      <c r="F44" s="1">
        <v>46022</v>
      </c>
      <c r="G44" s="4">
        <v>771806</v>
      </c>
      <c r="H44" s="4">
        <v>0</v>
      </c>
      <c r="I44" s="4">
        <v>0</v>
      </c>
      <c r="J44" s="4">
        <v>0</v>
      </c>
      <c r="K44" s="4">
        <v>45917</v>
      </c>
      <c r="L44" s="4">
        <v>4066908</v>
      </c>
      <c r="M44">
        <v>17.5</v>
      </c>
    </row>
    <row r="45" spans="1:13" x14ac:dyDescent="0.35">
      <c r="A45" t="s">
        <v>255</v>
      </c>
      <c r="B45" t="s">
        <v>30</v>
      </c>
      <c r="C45">
        <v>106154022</v>
      </c>
      <c r="D45" t="s">
        <v>52</v>
      </c>
      <c r="E45" s="1">
        <v>45931</v>
      </c>
      <c r="F45" s="1">
        <v>46022</v>
      </c>
      <c r="G45" s="4">
        <v>0</v>
      </c>
      <c r="H45" s="4">
        <v>0</v>
      </c>
      <c r="I45" s="4">
        <v>0</v>
      </c>
      <c r="J45" s="4">
        <v>0</v>
      </c>
      <c r="K45" s="4">
        <v>300343</v>
      </c>
      <c r="L45" s="4">
        <v>10748739</v>
      </c>
      <c r="M45">
        <v>0</v>
      </c>
    </row>
    <row r="46" spans="1:13" x14ac:dyDescent="0.35">
      <c r="A46" t="s">
        <v>398</v>
      </c>
      <c r="B46" t="s">
        <v>30</v>
      </c>
      <c r="C46">
        <v>106150706</v>
      </c>
      <c r="D46" t="s">
        <v>52</v>
      </c>
      <c r="E46" s="1">
        <v>45931</v>
      </c>
      <c r="F46" s="1">
        <v>46022</v>
      </c>
      <c r="G46" s="4">
        <v>111628609</v>
      </c>
      <c r="H46" s="4">
        <v>0</v>
      </c>
      <c r="I46" s="4">
        <v>0</v>
      </c>
      <c r="J46" s="4">
        <v>0</v>
      </c>
      <c r="K46" s="4">
        <v>972906</v>
      </c>
      <c r="L46" s="4">
        <v>26575149</v>
      </c>
      <c r="M46">
        <v>396.8</v>
      </c>
    </row>
    <row r="47" spans="1:13" x14ac:dyDescent="0.35">
      <c r="A47" t="s">
        <v>336</v>
      </c>
      <c r="B47" t="s">
        <v>30</v>
      </c>
      <c r="C47">
        <v>106150775</v>
      </c>
      <c r="D47" t="s">
        <v>52</v>
      </c>
      <c r="E47" s="1">
        <v>45931</v>
      </c>
      <c r="F47" s="1">
        <v>46022</v>
      </c>
      <c r="G47" s="4">
        <v>24851842</v>
      </c>
      <c r="H47" s="4">
        <v>0</v>
      </c>
      <c r="I47" s="4">
        <v>0</v>
      </c>
      <c r="J47" s="4">
        <v>0</v>
      </c>
      <c r="K47" s="4">
        <v>256354</v>
      </c>
      <c r="L47" s="4">
        <v>21436253</v>
      </c>
      <c r="M47">
        <v>106.8</v>
      </c>
    </row>
    <row r="48" spans="1:13" x14ac:dyDescent="0.35">
      <c r="A48" t="s">
        <v>146</v>
      </c>
      <c r="B48" t="s">
        <v>30</v>
      </c>
      <c r="C48">
        <v>106154168</v>
      </c>
      <c r="D48" t="s">
        <v>52</v>
      </c>
      <c r="E48" s="1">
        <v>45931</v>
      </c>
      <c r="F48" s="1">
        <v>46022</v>
      </c>
      <c r="G48" s="4">
        <v>34426134</v>
      </c>
      <c r="H48" s="4">
        <v>0</v>
      </c>
      <c r="I48" s="4">
        <v>0</v>
      </c>
      <c r="J48" s="4">
        <v>0</v>
      </c>
      <c r="K48" s="4">
        <v>560207</v>
      </c>
      <c r="L48" s="4">
        <v>18931936</v>
      </c>
      <c r="M48">
        <v>170.5</v>
      </c>
    </row>
    <row r="49" spans="1:13" x14ac:dyDescent="0.35">
      <c r="A49" t="s">
        <v>211</v>
      </c>
      <c r="B49" t="s">
        <v>30</v>
      </c>
      <c r="C49">
        <v>106150736</v>
      </c>
      <c r="D49" t="s">
        <v>52</v>
      </c>
      <c r="E49" s="1">
        <v>45931</v>
      </c>
      <c r="F49" s="1">
        <v>46022</v>
      </c>
      <c r="G49" s="4">
        <v>37597188</v>
      </c>
      <c r="H49" s="4">
        <v>0</v>
      </c>
      <c r="I49" s="4">
        <v>0</v>
      </c>
      <c r="J49" s="4">
        <v>0</v>
      </c>
      <c r="K49" s="4">
        <v>4041475</v>
      </c>
      <c r="L49" s="4">
        <v>156352593</v>
      </c>
      <c r="M49">
        <v>22.5</v>
      </c>
    </row>
    <row r="50" spans="1:13" x14ac:dyDescent="0.35">
      <c r="A50" t="s">
        <v>399</v>
      </c>
      <c r="B50" t="s">
        <v>30</v>
      </c>
      <c r="C50">
        <v>106150788</v>
      </c>
      <c r="D50" t="s">
        <v>52</v>
      </c>
      <c r="E50" s="1">
        <v>45931</v>
      </c>
      <c r="F50" s="1">
        <v>46022</v>
      </c>
      <c r="G50" s="4">
        <v>44503707</v>
      </c>
      <c r="H50" s="4">
        <v>0</v>
      </c>
      <c r="I50" s="4">
        <v>0</v>
      </c>
      <c r="J50" s="4">
        <v>0</v>
      </c>
      <c r="K50" s="4">
        <v>4923177</v>
      </c>
      <c r="L50" s="4">
        <v>182989359</v>
      </c>
      <c r="M50">
        <v>22.7</v>
      </c>
    </row>
    <row r="51" spans="1:13" x14ac:dyDescent="0.35">
      <c r="A51" t="s">
        <v>254</v>
      </c>
      <c r="B51" t="s">
        <v>30</v>
      </c>
      <c r="C51">
        <v>106150820</v>
      </c>
      <c r="D51" t="s">
        <v>52</v>
      </c>
      <c r="E51" s="1">
        <v>45931</v>
      </c>
      <c r="F51" s="1">
        <v>46022</v>
      </c>
      <c r="G51" s="4">
        <v>72002</v>
      </c>
      <c r="H51" s="4">
        <v>0</v>
      </c>
      <c r="I51" s="4">
        <v>0</v>
      </c>
      <c r="J51" s="4">
        <v>0</v>
      </c>
      <c r="K51" s="4">
        <v>214764</v>
      </c>
      <c r="L51" s="4">
        <v>7461965</v>
      </c>
      <c r="M51">
        <v>0.9</v>
      </c>
    </row>
    <row r="52" spans="1:13" x14ac:dyDescent="0.35">
      <c r="A52" t="s">
        <v>256</v>
      </c>
      <c r="B52" t="s">
        <v>30</v>
      </c>
      <c r="C52">
        <v>106154044</v>
      </c>
      <c r="D52" t="s">
        <v>52</v>
      </c>
      <c r="E52" s="1">
        <v>45931</v>
      </c>
      <c r="F52" s="1">
        <v>46022</v>
      </c>
      <c r="G52" s="4">
        <v>854154</v>
      </c>
      <c r="H52" s="4">
        <v>0</v>
      </c>
      <c r="I52" s="4">
        <v>0</v>
      </c>
      <c r="J52" s="4">
        <v>0</v>
      </c>
      <c r="K52" s="4">
        <v>41960</v>
      </c>
      <c r="L52" s="4">
        <v>9646089</v>
      </c>
      <c r="M52">
        <v>8.1</v>
      </c>
    </row>
    <row r="53" spans="1:13" x14ac:dyDescent="0.35">
      <c r="A53" t="s">
        <v>400</v>
      </c>
      <c r="B53" t="s">
        <v>30</v>
      </c>
      <c r="C53">
        <v>106150761</v>
      </c>
      <c r="D53" t="s">
        <v>52</v>
      </c>
      <c r="E53" s="1">
        <v>45931</v>
      </c>
      <c r="F53" s="1">
        <v>46022</v>
      </c>
      <c r="G53" s="4">
        <v>0</v>
      </c>
      <c r="H53" s="4">
        <v>0</v>
      </c>
      <c r="I53" s="4">
        <v>0</v>
      </c>
      <c r="J53" s="4">
        <v>218403265</v>
      </c>
      <c r="K53" s="4">
        <v>2728358</v>
      </c>
      <c r="L53" s="4">
        <v>108546026</v>
      </c>
      <c r="M53">
        <v>187.8</v>
      </c>
    </row>
    <row r="54" spans="1:13" x14ac:dyDescent="0.35">
      <c r="A54" t="s">
        <v>401</v>
      </c>
      <c r="B54" t="s">
        <v>30</v>
      </c>
      <c r="C54">
        <v>106150722</v>
      </c>
      <c r="D54" t="s">
        <v>52</v>
      </c>
      <c r="E54" s="1">
        <v>45931</v>
      </c>
      <c r="F54" s="1">
        <v>46022</v>
      </c>
      <c r="G54" s="4">
        <v>28412438</v>
      </c>
      <c r="H54" s="4">
        <v>0</v>
      </c>
      <c r="I54" s="4">
        <v>0</v>
      </c>
      <c r="J54" s="4">
        <v>821304341</v>
      </c>
      <c r="K54" s="4">
        <v>4381394</v>
      </c>
      <c r="L54" s="4">
        <v>159525674</v>
      </c>
      <c r="M54">
        <v>498.4</v>
      </c>
    </row>
    <row r="55" spans="1:13" x14ac:dyDescent="0.35">
      <c r="A55" t="s">
        <v>147</v>
      </c>
      <c r="B55" t="s">
        <v>30</v>
      </c>
      <c r="C55">
        <v>106150782</v>
      </c>
      <c r="D55" t="s">
        <v>52</v>
      </c>
      <c r="E55" s="1">
        <v>45931</v>
      </c>
      <c r="F55" s="1">
        <v>46022</v>
      </c>
      <c r="G55" s="4">
        <v>19083221</v>
      </c>
      <c r="H55" s="4">
        <v>14003927</v>
      </c>
      <c r="I55" s="4">
        <v>30548</v>
      </c>
      <c r="J55" s="4">
        <v>0</v>
      </c>
      <c r="K55" s="4">
        <v>1370566</v>
      </c>
      <c r="L55" s="4">
        <v>43765754</v>
      </c>
      <c r="M55">
        <v>71.099999999999994</v>
      </c>
    </row>
    <row r="56" spans="1:13" x14ac:dyDescent="0.35">
      <c r="A56" t="s">
        <v>51</v>
      </c>
      <c r="B56" t="s">
        <v>30</v>
      </c>
      <c r="C56">
        <v>106150737</v>
      </c>
      <c r="D56" t="s">
        <v>52</v>
      </c>
      <c r="E56" s="1">
        <v>45931</v>
      </c>
      <c r="F56" s="1">
        <v>46022</v>
      </c>
      <c r="G56" s="4">
        <v>9366005</v>
      </c>
      <c r="H56" s="4">
        <v>0</v>
      </c>
      <c r="I56" s="4">
        <v>331186</v>
      </c>
      <c r="J56" s="4">
        <v>0</v>
      </c>
      <c r="K56" s="4">
        <v>353973</v>
      </c>
      <c r="L56" s="4">
        <v>9931781</v>
      </c>
      <c r="M56">
        <v>92.1</v>
      </c>
    </row>
    <row r="57" spans="1:13" x14ac:dyDescent="0.35">
      <c r="A57" t="s">
        <v>184</v>
      </c>
      <c r="B57" t="s">
        <v>30</v>
      </c>
      <c r="C57">
        <v>106164029</v>
      </c>
      <c r="D57" t="s">
        <v>185</v>
      </c>
      <c r="E57" s="1">
        <v>45931</v>
      </c>
      <c r="F57" s="1">
        <v>46022</v>
      </c>
      <c r="G57" s="4">
        <v>536174845</v>
      </c>
      <c r="H57" s="4">
        <v>0</v>
      </c>
      <c r="I57" s="4">
        <v>0</v>
      </c>
      <c r="J57" s="4">
        <v>0</v>
      </c>
      <c r="K57" s="4">
        <v>3359083</v>
      </c>
      <c r="L57" s="4">
        <v>111342223</v>
      </c>
      <c r="M57">
        <v>451.8</v>
      </c>
    </row>
    <row r="58" spans="1:13" x14ac:dyDescent="0.35">
      <c r="A58" t="s">
        <v>119</v>
      </c>
      <c r="B58" t="s">
        <v>30</v>
      </c>
      <c r="C58">
        <v>106171395</v>
      </c>
      <c r="D58" t="s">
        <v>120</v>
      </c>
      <c r="E58" s="1">
        <v>45931</v>
      </c>
      <c r="F58" s="1">
        <v>46022</v>
      </c>
      <c r="G58" s="4">
        <v>2236</v>
      </c>
      <c r="H58" s="4">
        <v>0</v>
      </c>
      <c r="I58" s="4">
        <v>0</v>
      </c>
      <c r="J58" s="4">
        <v>0</v>
      </c>
      <c r="K58" s="4">
        <v>886608</v>
      </c>
      <c r="L58" s="4">
        <v>38875443</v>
      </c>
      <c r="M58">
        <v>0</v>
      </c>
    </row>
    <row r="59" spans="1:13" x14ac:dyDescent="0.35">
      <c r="A59" t="s">
        <v>121</v>
      </c>
      <c r="B59" t="s">
        <v>30</v>
      </c>
      <c r="C59">
        <v>106171049</v>
      </c>
      <c r="D59" t="s">
        <v>120</v>
      </c>
      <c r="E59" s="1">
        <v>45931</v>
      </c>
      <c r="F59" s="1">
        <v>46022</v>
      </c>
      <c r="G59" s="4">
        <v>61220902</v>
      </c>
      <c r="H59" s="4">
        <v>0</v>
      </c>
      <c r="I59" s="4">
        <v>0</v>
      </c>
      <c r="J59" s="4">
        <v>0</v>
      </c>
      <c r="K59" s="4">
        <v>954000</v>
      </c>
      <c r="L59" s="4">
        <v>48025212</v>
      </c>
      <c r="M59">
        <v>118.4</v>
      </c>
    </row>
    <row r="60" spans="1:13" x14ac:dyDescent="0.35">
      <c r="A60" t="s">
        <v>122</v>
      </c>
      <c r="B60" t="s">
        <v>30</v>
      </c>
      <c r="C60">
        <v>106184008</v>
      </c>
      <c r="D60" t="s">
        <v>123</v>
      </c>
      <c r="E60" s="1">
        <v>45931</v>
      </c>
      <c r="F60" s="1">
        <v>46022</v>
      </c>
      <c r="G60" s="4">
        <v>716</v>
      </c>
      <c r="H60" s="4">
        <v>0</v>
      </c>
      <c r="I60" s="4">
        <v>0</v>
      </c>
      <c r="J60" s="4">
        <v>0</v>
      </c>
      <c r="K60" s="4">
        <v>693086</v>
      </c>
      <c r="L60" s="4">
        <v>11607804</v>
      </c>
      <c r="M60">
        <v>0</v>
      </c>
    </row>
    <row r="61" spans="1:13" x14ac:dyDescent="0.35">
      <c r="A61" t="s">
        <v>264</v>
      </c>
      <c r="B61" t="s">
        <v>30</v>
      </c>
      <c r="C61">
        <v>106190232</v>
      </c>
      <c r="D61" t="s">
        <v>31</v>
      </c>
      <c r="E61" s="1">
        <v>45931</v>
      </c>
      <c r="F61" s="1">
        <v>46022</v>
      </c>
      <c r="G61" s="4">
        <v>0</v>
      </c>
      <c r="H61" s="4">
        <v>0</v>
      </c>
      <c r="I61" s="4">
        <v>0</v>
      </c>
      <c r="J61" s="4">
        <v>0</v>
      </c>
      <c r="K61" s="4">
        <v>101823</v>
      </c>
      <c r="L61" s="4">
        <v>13410464</v>
      </c>
      <c r="M61">
        <v>0</v>
      </c>
    </row>
    <row r="62" spans="1:13" x14ac:dyDescent="0.35">
      <c r="A62" t="s">
        <v>414</v>
      </c>
      <c r="B62" t="s">
        <v>30</v>
      </c>
      <c r="C62">
        <v>106190680</v>
      </c>
      <c r="D62" t="s">
        <v>31</v>
      </c>
      <c r="E62" s="1">
        <v>45931</v>
      </c>
      <c r="F62" s="1">
        <v>46022</v>
      </c>
      <c r="G62" s="4">
        <v>0</v>
      </c>
      <c r="H62" s="4">
        <v>0</v>
      </c>
      <c r="I62" s="4">
        <v>0</v>
      </c>
      <c r="J62" s="4">
        <v>0</v>
      </c>
      <c r="K62" s="4">
        <v>1283619</v>
      </c>
      <c r="L62" s="4">
        <v>61550602</v>
      </c>
      <c r="M62">
        <v>0</v>
      </c>
    </row>
    <row r="63" spans="1:13" x14ac:dyDescent="0.35">
      <c r="A63" t="s">
        <v>284</v>
      </c>
      <c r="B63" t="s">
        <v>30</v>
      </c>
      <c r="C63">
        <v>106190020</v>
      </c>
      <c r="D63" t="s">
        <v>31</v>
      </c>
      <c r="E63" s="1">
        <v>45931</v>
      </c>
      <c r="F63" s="1">
        <v>46022</v>
      </c>
      <c r="G63" s="4">
        <v>0</v>
      </c>
      <c r="H63" s="4">
        <v>0</v>
      </c>
      <c r="I63" s="4">
        <v>0</v>
      </c>
      <c r="J63" s="4">
        <v>0</v>
      </c>
      <c r="K63" s="4">
        <v>152583</v>
      </c>
      <c r="L63" s="4">
        <v>9051792</v>
      </c>
      <c r="M63">
        <v>0</v>
      </c>
    </row>
    <row r="64" spans="1:13" x14ac:dyDescent="0.35">
      <c r="A64" t="s">
        <v>261</v>
      </c>
      <c r="B64" t="s">
        <v>30</v>
      </c>
      <c r="C64">
        <v>106190163</v>
      </c>
      <c r="D64" t="s">
        <v>31</v>
      </c>
      <c r="E64" s="1">
        <v>45931</v>
      </c>
      <c r="F64" s="1">
        <v>46022</v>
      </c>
      <c r="G64" s="4">
        <v>0</v>
      </c>
      <c r="H64" s="4">
        <v>0</v>
      </c>
      <c r="I64" s="4">
        <v>0</v>
      </c>
      <c r="J64" s="4">
        <v>0</v>
      </c>
      <c r="K64" s="4">
        <v>179087</v>
      </c>
      <c r="L64" s="4">
        <v>15332921</v>
      </c>
      <c r="M64">
        <v>0</v>
      </c>
    </row>
    <row r="65" spans="1:13" x14ac:dyDescent="0.35">
      <c r="A65" t="s">
        <v>412</v>
      </c>
      <c r="B65" t="s">
        <v>30</v>
      </c>
      <c r="C65">
        <v>106190522</v>
      </c>
      <c r="D65" t="s">
        <v>31</v>
      </c>
      <c r="E65" s="1">
        <v>45931</v>
      </c>
      <c r="F65" s="1">
        <v>46022</v>
      </c>
      <c r="G65" s="4">
        <v>0</v>
      </c>
      <c r="H65" s="4">
        <v>0</v>
      </c>
      <c r="I65" s="4">
        <v>0</v>
      </c>
      <c r="J65" s="4">
        <v>0</v>
      </c>
      <c r="K65" s="4">
        <v>2141771</v>
      </c>
      <c r="L65" s="4">
        <v>85701197</v>
      </c>
      <c r="M65">
        <v>0</v>
      </c>
    </row>
    <row r="66" spans="1:13" x14ac:dyDescent="0.35">
      <c r="A66" t="s">
        <v>475</v>
      </c>
      <c r="B66" t="s">
        <v>30</v>
      </c>
      <c r="C66">
        <v>106190930</v>
      </c>
      <c r="D66" t="s">
        <v>31</v>
      </c>
      <c r="E66" s="1">
        <v>45931</v>
      </c>
      <c r="F66" s="1">
        <v>46022</v>
      </c>
      <c r="G66" s="4">
        <v>0</v>
      </c>
      <c r="H66" s="4">
        <v>0</v>
      </c>
      <c r="I66" s="4">
        <v>0</v>
      </c>
      <c r="J66" s="4">
        <v>0</v>
      </c>
      <c r="K66" s="4">
        <v>221565</v>
      </c>
      <c r="L66" s="4">
        <v>28649440</v>
      </c>
      <c r="M66">
        <v>0</v>
      </c>
    </row>
    <row r="67" spans="1:13" x14ac:dyDescent="0.35">
      <c r="A67" t="s">
        <v>283</v>
      </c>
      <c r="B67" t="s">
        <v>30</v>
      </c>
      <c r="C67">
        <v>106190305</v>
      </c>
      <c r="D67" t="s">
        <v>31</v>
      </c>
      <c r="E67" s="1">
        <v>45931</v>
      </c>
      <c r="F67" s="1">
        <v>46022</v>
      </c>
      <c r="G67" s="4">
        <v>0</v>
      </c>
      <c r="H67" s="4">
        <v>0</v>
      </c>
      <c r="I67" s="4">
        <v>0</v>
      </c>
      <c r="J67" s="4">
        <v>0</v>
      </c>
      <c r="K67" s="4">
        <v>265990</v>
      </c>
      <c r="L67" s="4">
        <v>13621410</v>
      </c>
      <c r="M67">
        <v>0</v>
      </c>
    </row>
    <row r="68" spans="1:13" x14ac:dyDescent="0.35">
      <c r="A68" t="s">
        <v>265</v>
      </c>
      <c r="B68" t="s">
        <v>30</v>
      </c>
      <c r="C68">
        <v>106190240</v>
      </c>
      <c r="D68" t="s">
        <v>31</v>
      </c>
      <c r="E68" s="1">
        <v>45931</v>
      </c>
      <c r="F68" s="1">
        <v>46022</v>
      </c>
      <c r="G68" s="4">
        <v>0</v>
      </c>
      <c r="H68" s="4">
        <v>0</v>
      </c>
      <c r="I68" s="4">
        <v>0</v>
      </c>
      <c r="J68" s="4">
        <v>0</v>
      </c>
      <c r="K68" s="4">
        <v>2802249</v>
      </c>
      <c r="L68" s="4">
        <v>68213394</v>
      </c>
      <c r="M68">
        <v>0</v>
      </c>
    </row>
    <row r="69" spans="1:13" x14ac:dyDescent="0.35">
      <c r="A69" t="s">
        <v>268</v>
      </c>
      <c r="B69" t="s">
        <v>30</v>
      </c>
      <c r="C69">
        <v>106190184</v>
      </c>
      <c r="D69" t="s">
        <v>31</v>
      </c>
      <c r="E69" s="1">
        <v>45931</v>
      </c>
      <c r="F69" s="1">
        <v>46022</v>
      </c>
      <c r="G69" s="4">
        <v>0</v>
      </c>
      <c r="H69" s="4">
        <v>0</v>
      </c>
      <c r="I69" s="4">
        <v>0</v>
      </c>
      <c r="J69" s="4">
        <v>0</v>
      </c>
      <c r="K69" s="4">
        <v>295052</v>
      </c>
      <c r="L69" s="4">
        <v>19695561</v>
      </c>
      <c r="M69">
        <v>0</v>
      </c>
    </row>
    <row r="70" spans="1:13" x14ac:dyDescent="0.35">
      <c r="A70" t="s">
        <v>416</v>
      </c>
      <c r="B70" t="s">
        <v>30</v>
      </c>
      <c r="C70">
        <v>106190053</v>
      </c>
      <c r="D70" t="s">
        <v>31</v>
      </c>
      <c r="E70" s="1">
        <v>45931</v>
      </c>
      <c r="F70" s="1">
        <v>46022</v>
      </c>
      <c r="G70" s="4">
        <v>0</v>
      </c>
      <c r="H70" s="4">
        <v>0</v>
      </c>
      <c r="I70" s="4">
        <v>0</v>
      </c>
      <c r="J70" s="4">
        <v>0</v>
      </c>
      <c r="K70" s="4">
        <v>3030308</v>
      </c>
      <c r="L70" s="4">
        <v>118072361</v>
      </c>
      <c r="M70">
        <v>0</v>
      </c>
    </row>
    <row r="71" spans="1:13" x14ac:dyDescent="0.35">
      <c r="A71" t="s">
        <v>280</v>
      </c>
      <c r="B71" t="s">
        <v>30</v>
      </c>
      <c r="C71">
        <v>106190196</v>
      </c>
      <c r="D71" t="s">
        <v>31</v>
      </c>
      <c r="E71" s="1">
        <v>45931</v>
      </c>
      <c r="F71" s="1">
        <v>46022</v>
      </c>
      <c r="G71" s="4">
        <v>0</v>
      </c>
      <c r="H71" s="4">
        <v>0</v>
      </c>
      <c r="I71" s="4">
        <v>0</v>
      </c>
      <c r="J71" s="4">
        <v>0</v>
      </c>
      <c r="K71" s="4">
        <v>336847</v>
      </c>
      <c r="L71" s="4">
        <v>8697096</v>
      </c>
      <c r="M71">
        <v>0</v>
      </c>
    </row>
    <row r="72" spans="1:13" x14ac:dyDescent="0.35">
      <c r="A72" t="s">
        <v>274</v>
      </c>
      <c r="B72" t="s">
        <v>30</v>
      </c>
      <c r="C72">
        <v>106190859</v>
      </c>
      <c r="D72" t="s">
        <v>31</v>
      </c>
      <c r="E72" s="1">
        <v>45931</v>
      </c>
      <c r="F72" s="1">
        <v>46022</v>
      </c>
      <c r="G72" s="4">
        <v>0</v>
      </c>
      <c r="H72" s="4">
        <v>0</v>
      </c>
      <c r="I72" s="4">
        <v>0</v>
      </c>
      <c r="J72" s="4">
        <v>0</v>
      </c>
      <c r="K72" s="4">
        <v>6307351</v>
      </c>
      <c r="L72" s="4">
        <v>92057773</v>
      </c>
      <c r="M72">
        <v>0</v>
      </c>
    </row>
    <row r="73" spans="1:13" x14ac:dyDescent="0.35">
      <c r="A73" t="s">
        <v>419</v>
      </c>
      <c r="B73" t="s">
        <v>30</v>
      </c>
      <c r="C73">
        <v>106190392</v>
      </c>
      <c r="D73" t="s">
        <v>31</v>
      </c>
      <c r="E73" s="1">
        <v>45931</v>
      </c>
      <c r="F73" s="1">
        <v>46022</v>
      </c>
      <c r="G73" s="4">
        <v>1119415</v>
      </c>
      <c r="H73" s="4">
        <v>0</v>
      </c>
      <c r="I73" s="4">
        <v>0</v>
      </c>
      <c r="J73" s="4">
        <v>0</v>
      </c>
      <c r="K73" s="4">
        <v>2120970</v>
      </c>
      <c r="L73" s="4">
        <v>114585403</v>
      </c>
      <c r="M73">
        <v>0.9</v>
      </c>
    </row>
    <row r="74" spans="1:13" x14ac:dyDescent="0.35">
      <c r="A74" t="s">
        <v>263</v>
      </c>
      <c r="B74" t="s">
        <v>30</v>
      </c>
      <c r="C74">
        <v>106190280</v>
      </c>
      <c r="D74" t="s">
        <v>31</v>
      </c>
      <c r="E74" s="1">
        <v>45931</v>
      </c>
      <c r="F74" s="1">
        <v>46022</v>
      </c>
      <c r="G74" s="4">
        <v>112473</v>
      </c>
      <c r="H74" s="4">
        <v>0</v>
      </c>
      <c r="I74" s="4">
        <v>0</v>
      </c>
      <c r="J74" s="4">
        <v>0</v>
      </c>
      <c r="K74" s="4">
        <v>355082</v>
      </c>
      <c r="L74" s="4">
        <v>13958226</v>
      </c>
      <c r="M74">
        <v>0.8</v>
      </c>
    </row>
    <row r="75" spans="1:13" x14ac:dyDescent="0.35">
      <c r="A75" t="s">
        <v>271</v>
      </c>
      <c r="B75" t="s">
        <v>30</v>
      </c>
      <c r="C75">
        <v>106190198</v>
      </c>
      <c r="D75" t="s">
        <v>31</v>
      </c>
      <c r="E75" s="1">
        <v>45931</v>
      </c>
      <c r="F75" s="1">
        <v>46022</v>
      </c>
      <c r="G75" s="4">
        <v>11274</v>
      </c>
      <c r="H75" s="4">
        <v>0</v>
      </c>
      <c r="I75" s="4">
        <v>0</v>
      </c>
      <c r="J75" s="4">
        <v>0</v>
      </c>
      <c r="K75" s="4">
        <v>786004</v>
      </c>
      <c r="L75" s="4">
        <v>64846170</v>
      </c>
      <c r="M75">
        <v>0</v>
      </c>
    </row>
    <row r="76" spans="1:13" x14ac:dyDescent="0.35">
      <c r="A76" t="s">
        <v>409</v>
      </c>
      <c r="B76" t="s">
        <v>30</v>
      </c>
      <c r="C76">
        <v>106190818</v>
      </c>
      <c r="D76" t="s">
        <v>31</v>
      </c>
      <c r="E76" s="1">
        <v>45931</v>
      </c>
      <c r="F76" s="1">
        <v>46022</v>
      </c>
      <c r="G76" s="4">
        <v>1174919</v>
      </c>
      <c r="H76" s="4">
        <v>0</v>
      </c>
      <c r="I76" s="4">
        <v>0</v>
      </c>
      <c r="J76" s="4">
        <v>0</v>
      </c>
      <c r="K76" s="4">
        <v>1469415</v>
      </c>
      <c r="L76" s="4">
        <v>60251580</v>
      </c>
      <c r="M76">
        <v>1.8</v>
      </c>
    </row>
    <row r="77" spans="1:13" x14ac:dyDescent="0.35">
      <c r="A77" t="s">
        <v>426</v>
      </c>
      <c r="B77" t="s">
        <v>30</v>
      </c>
      <c r="C77">
        <v>106190049</v>
      </c>
      <c r="D77" t="s">
        <v>31</v>
      </c>
      <c r="E77" s="1">
        <v>45931</v>
      </c>
      <c r="F77" s="1">
        <v>46022</v>
      </c>
      <c r="G77" s="4">
        <v>1326</v>
      </c>
      <c r="H77" s="4">
        <v>0</v>
      </c>
      <c r="I77" s="4">
        <v>0</v>
      </c>
      <c r="J77" s="4">
        <v>0</v>
      </c>
      <c r="K77" s="4">
        <v>571705</v>
      </c>
      <c r="L77" s="4">
        <v>11784990</v>
      </c>
      <c r="M77">
        <v>0</v>
      </c>
    </row>
    <row r="78" spans="1:13" x14ac:dyDescent="0.35">
      <c r="A78" t="s">
        <v>266</v>
      </c>
      <c r="B78" t="s">
        <v>30</v>
      </c>
      <c r="C78">
        <v>106190883</v>
      </c>
      <c r="D78" t="s">
        <v>31</v>
      </c>
      <c r="E78" s="1">
        <v>45931</v>
      </c>
      <c r="F78" s="1">
        <v>46022</v>
      </c>
      <c r="G78" s="4">
        <v>13611199</v>
      </c>
      <c r="H78" s="4">
        <v>0</v>
      </c>
      <c r="I78" s="4">
        <v>0</v>
      </c>
      <c r="J78" s="4">
        <v>0</v>
      </c>
      <c r="K78" s="4">
        <v>333354</v>
      </c>
      <c r="L78" s="4">
        <v>31190144</v>
      </c>
      <c r="M78">
        <v>40.1</v>
      </c>
    </row>
    <row r="79" spans="1:13" x14ac:dyDescent="0.35">
      <c r="A79" t="s">
        <v>420</v>
      </c>
      <c r="B79" t="s">
        <v>30</v>
      </c>
      <c r="C79">
        <v>106190470</v>
      </c>
      <c r="D79" t="s">
        <v>31</v>
      </c>
      <c r="E79" s="1">
        <v>45931</v>
      </c>
      <c r="F79" s="1">
        <v>46022</v>
      </c>
      <c r="G79" s="4">
        <v>139842799</v>
      </c>
      <c r="H79" s="4">
        <v>0</v>
      </c>
      <c r="I79" s="4">
        <v>0</v>
      </c>
      <c r="J79" s="4">
        <v>0</v>
      </c>
      <c r="K79" s="4">
        <v>2800341</v>
      </c>
      <c r="L79" s="4">
        <v>155071140</v>
      </c>
      <c r="M79">
        <v>83.6</v>
      </c>
    </row>
    <row r="80" spans="1:13" x14ac:dyDescent="0.35">
      <c r="A80" t="s">
        <v>269</v>
      </c>
      <c r="B80" t="s">
        <v>30</v>
      </c>
      <c r="C80">
        <v>106196405</v>
      </c>
      <c r="D80" t="s">
        <v>31</v>
      </c>
      <c r="E80" s="1">
        <v>45931</v>
      </c>
      <c r="F80" s="1">
        <v>46022</v>
      </c>
      <c r="G80" s="4">
        <v>1433</v>
      </c>
      <c r="H80" s="4">
        <v>0</v>
      </c>
      <c r="I80" s="4">
        <v>0</v>
      </c>
      <c r="J80" s="4">
        <v>0</v>
      </c>
      <c r="K80" s="4">
        <v>3835689</v>
      </c>
      <c r="L80" s="4">
        <v>69004764</v>
      </c>
      <c r="M80">
        <v>0</v>
      </c>
    </row>
    <row r="81" spans="1:13" x14ac:dyDescent="0.35">
      <c r="A81" t="s">
        <v>260</v>
      </c>
      <c r="B81" t="s">
        <v>30</v>
      </c>
      <c r="C81">
        <v>106190462</v>
      </c>
      <c r="D81" t="s">
        <v>31</v>
      </c>
      <c r="E81" s="1">
        <v>45931</v>
      </c>
      <c r="F81" s="1">
        <v>46022</v>
      </c>
      <c r="G81" s="4">
        <v>148134</v>
      </c>
      <c r="H81" s="4">
        <v>0</v>
      </c>
      <c r="I81" s="4">
        <v>0</v>
      </c>
      <c r="J81" s="4">
        <v>0</v>
      </c>
      <c r="K81" s="4">
        <v>87822</v>
      </c>
      <c r="L81" s="4">
        <v>9111712</v>
      </c>
      <c r="M81">
        <v>1.5</v>
      </c>
    </row>
    <row r="82" spans="1:13" x14ac:dyDescent="0.35">
      <c r="A82" t="s">
        <v>415</v>
      </c>
      <c r="B82" t="s">
        <v>30</v>
      </c>
      <c r="C82">
        <v>106196168</v>
      </c>
      <c r="D82" t="s">
        <v>31</v>
      </c>
      <c r="E82" s="1">
        <v>45931</v>
      </c>
      <c r="F82" s="1">
        <v>46022</v>
      </c>
      <c r="G82" s="4">
        <v>164778</v>
      </c>
      <c r="H82" s="4">
        <v>0</v>
      </c>
      <c r="I82" s="4">
        <v>0</v>
      </c>
      <c r="J82" s="4">
        <v>0</v>
      </c>
      <c r="K82" s="4">
        <v>4446102</v>
      </c>
      <c r="L82" s="4">
        <v>154841623</v>
      </c>
      <c r="M82">
        <v>0.1</v>
      </c>
    </row>
    <row r="83" spans="1:13" x14ac:dyDescent="0.35">
      <c r="A83" t="s">
        <v>423</v>
      </c>
      <c r="B83" t="s">
        <v>30</v>
      </c>
      <c r="C83">
        <v>106191216</v>
      </c>
      <c r="D83" t="s">
        <v>31</v>
      </c>
      <c r="E83" s="1">
        <v>45931</v>
      </c>
      <c r="F83" s="1">
        <v>46022</v>
      </c>
      <c r="G83" s="4">
        <v>1750</v>
      </c>
      <c r="H83" s="4">
        <v>0</v>
      </c>
      <c r="I83" s="4">
        <v>0</v>
      </c>
      <c r="J83" s="4">
        <v>0</v>
      </c>
      <c r="K83" s="4">
        <v>3541219</v>
      </c>
      <c r="L83" s="4">
        <v>157078115</v>
      </c>
      <c r="M83">
        <v>0</v>
      </c>
    </row>
    <row r="84" spans="1:13" x14ac:dyDescent="0.35">
      <c r="A84" t="s">
        <v>421</v>
      </c>
      <c r="B84" t="s">
        <v>30</v>
      </c>
      <c r="C84">
        <v>106190525</v>
      </c>
      <c r="D84" t="s">
        <v>31</v>
      </c>
      <c r="E84" s="1">
        <v>45931</v>
      </c>
      <c r="F84" s="1">
        <v>46022</v>
      </c>
      <c r="G84" s="4">
        <v>177894</v>
      </c>
      <c r="H84" s="4">
        <v>0</v>
      </c>
      <c r="I84" s="4">
        <v>0</v>
      </c>
      <c r="J84" s="4">
        <v>0</v>
      </c>
      <c r="K84" s="4">
        <v>4394908</v>
      </c>
      <c r="L84" s="4">
        <v>217320204</v>
      </c>
      <c r="M84">
        <v>0.1</v>
      </c>
    </row>
    <row r="85" spans="1:13" x14ac:dyDescent="0.35">
      <c r="A85" t="s">
        <v>272</v>
      </c>
      <c r="B85" t="s">
        <v>30</v>
      </c>
      <c r="C85">
        <v>106190587</v>
      </c>
      <c r="D85" t="s">
        <v>31</v>
      </c>
      <c r="E85" s="1">
        <v>45931</v>
      </c>
      <c r="F85" s="1">
        <v>46022</v>
      </c>
      <c r="G85" s="4">
        <v>2045145</v>
      </c>
      <c r="H85" s="4">
        <v>0</v>
      </c>
      <c r="I85" s="4">
        <v>0</v>
      </c>
      <c r="J85" s="4">
        <v>0</v>
      </c>
      <c r="K85" s="4">
        <v>1340884</v>
      </c>
      <c r="L85" s="4">
        <v>35919805</v>
      </c>
      <c r="M85">
        <v>5.4</v>
      </c>
    </row>
    <row r="86" spans="1:13" x14ac:dyDescent="0.35">
      <c r="A86" t="s">
        <v>275</v>
      </c>
      <c r="B86" t="s">
        <v>30</v>
      </c>
      <c r="C86">
        <v>106190661</v>
      </c>
      <c r="D86" t="s">
        <v>31</v>
      </c>
      <c r="E86" s="1">
        <v>45931</v>
      </c>
      <c r="F86" s="1">
        <v>46022</v>
      </c>
      <c r="G86" s="4">
        <v>20919172</v>
      </c>
      <c r="H86" s="4">
        <v>0</v>
      </c>
      <c r="I86" s="4">
        <v>0</v>
      </c>
      <c r="J86" s="4">
        <v>0</v>
      </c>
      <c r="K86" s="4">
        <v>99524</v>
      </c>
      <c r="L86" s="4">
        <v>23890000</v>
      </c>
      <c r="M86">
        <v>80</v>
      </c>
    </row>
    <row r="87" spans="1:13" x14ac:dyDescent="0.35">
      <c r="A87" t="s">
        <v>417</v>
      </c>
      <c r="B87" t="s">
        <v>30</v>
      </c>
      <c r="C87">
        <v>106190125</v>
      </c>
      <c r="D87" t="s">
        <v>31</v>
      </c>
      <c r="E87" s="1">
        <v>45931</v>
      </c>
      <c r="F87" s="1">
        <v>46022</v>
      </c>
      <c r="G87" s="4">
        <v>210304791</v>
      </c>
      <c r="H87" s="4">
        <v>0</v>
      </c>
      <c r="I87" s="4">
        <v>0</v>
      </c>
      <c r="J87" s="4">
        <v>0</v>
      </c>
      <c r="K87" s="4">
        <v>3383787</v>
      </c>
      <c r="L87" s="4">
        <v>160436892</v>
      </c>
      <c r="M87">
        <v>121.9</v>
      </c>
    </row>
    <row r="88" spans="1:13" x14ac:dyDescent="0.35">
      <c r="A88" t="s">
        <v>279</v>
      </c>
      <c r="B88" t="s">
        <v>30</v>
      </c>
      <c r="C88">
        <v>106190380</v>
      </c>
      <c r="D88" t="s">
        <v>31</v>
      </c>
      <c r="E88" s="1">
        <v>45931</v>
      </c>
      <c r="F88" s="1">
        <v>46022</v>
      </c>
      <c r="G88" s="4">
        <v>21463</v>
      </c>
      <c r="H88" s="4">
        <v>0</v>
      </c>
      <c r="I88" s="4">
        <v>0</v>
      </c>
      <c r="J88" s="4">
        <v>0</v>
      </c>
      <c r="K88" s="4">
        <v>1587601</v>
      </c>
      <c r="L88" s="4">
        <v>116574017</v>
      </c>
      <c r="M88">
        <v>0</v>
      </c>
    </row>
    <row r="89" spans="1:13" x14ac:dyDescent="0.35">
      <c r="A89" t="s">
        <v>406</v>
      </c>
      <c r="B89" t="s">
        <v>30</v>
      </c>
      <c r="C89">
        <v>106190500</v>
      </c>
      <c r="D89" t="s">
        <v>31</v>
      </c>
      <c r="E89" s="1">
        <v>45931</v>
      </c>
      <c r="F89" s="1">
        <v>46022</v>
      </c>
      <c r="G89" s="4">
        <v>21612000</v>
      </c>
      <c r="H89" s="4">
        <v>0</v>
      </c>
      <c r="I89" s="4">
        <v>0</v>
      </c>
      <c r="J89" s="4">
        <v>0</v>
      </c>
      <c r="K89" s="4">
        <v>2373420</v>
      </c>
      <c r="L89" s="4">
        <v>48415704</v>
      </c>
      <c r="M89">
        <v>42.7</v>
      </c>
    </row>
    <row r="90" spans="1:13" x14ac:dyDescent="0.35">
      <c r="A90" t="s">
        <v>410</v>
      </c>
      <c r="B90" t="s">
        <v>30</v>
      </c>
      <c r="C90">
        <v>106194010</v>
      </c>
      <c r="D90" t="s">
        <v>31</v>
      </c>
      <c r="E90" s="1">
        <v>45931</v>
      </c>
      <c r="F90" s="1">
        <v>46022</v>
      </c>
      <c r="G90" s="4">
        <v>2319038</v>
      </c>
      <c r="H90" s="4">
        <v>0</v>
      </c>
      <c r="I90" s="4">
        <v>0</v>
      </c>
      <c r="J90" s="4">
        <v>0</v>
      </c>
      <c r="K90" s="4">
        <v>80218</v>
      </c>
      <c r="L90" s="4">
        <v>2685962</v>
      </c>
      <c r="M90">
        <v>81</v>
      </c>
    </row>
    <row r="91" spans="1:13" x14ac:dyDescent="0.35">
      <c r="A91" t="s">
        <v>427</v>
      </c>
      <c r="B91" t="s">
        <v>30</v>
      </c>
      <c r="C91">
        <v>106190137</v>
      </c>
      <c r="D91" t="s">
        <v>31</v>
      </c>
      <c r="E91" s="1">
        <v>45931</v>
      </c>
      <c r="F91" s="1">
        <v>46022</v>
      </c>
      <c r="G91" s="4">
        <v>258750862</v>
      </c>
      <c r="H91" s="4">
        <v>0</v>
      </c>
      <c r="I91" s="4">
        <v>0</v>
      </c>
      <c r="J91" s="4">
        <v>0</v>
      </c>
      <c r="K91" s="4">
        <v>1439984</v>
      </c>
      <c r="L91" s="4">
        <v>26488348</v>
      </c>
      <c r="M91">
        <v>940</v>
      </c>
    </row>
    <row r="92" spans="1:13" x14ac:dyDescent="0.35">
      <c r="A92" t="s">
        <v>418</v>
      </c>
      <c r="B92" t="s">
        <v>30</v>
      </c>
      <c r="C92">
        <v>106190568</v>
      </c>
      <c r="D92" t="s">
        <v>31</v>
      </c>
      <c r="E92" s="1">
        <v>45931</v>
      </c>
      <c r="F92" s="1">
        <v>46022</v>
      </c>
      <c r="G92" s="4">
        <v>265080260</v>
      </c>
      <c r="H92" s="4">
        <v>0</v>
      </c>
      <c r="I92" s="4">
        <v>0</v>
      </c>
      <c r="J92" s="4">
        <v>0</v>
      </c>
      <c r="K92" s="4">
        <v>3688593</v>
      </c>
      <c r="L92" s="4">
        <v>133861304</v>
      </c>
      <c r="M92">
        <v>185.3</v>
      </c>
    </row>
    <row r="93" spans="1:13" x14ac:dyDescent="0.35">
      <c r="A93" t="s">
        <v>191</v>
      </c>
      <c r="B93" t="s">
        <v>30</v>
      </c>
      <c r="C93">
        <v>106190758</v>
      </c>
      <c r="D93" t="s">
        <v>31</v>
      </c>
      <c r="E93" s="1">
        <v>45931</v>
      </c>
      <c r="F93" s="1">
        <v>46022</v>
      </c>
      <c r="G93" s="4">
        <v>284101828</v>
      </c>
      <c r="H93" s="4">
        <v>0</v>
      </c>
      <c r="I93" s="4">
        <v>0</v>
      </c>
      <c r="J93" s="4">
        <v>0</v>
      </c>
      <c r="K93" s="4">
        <v>4172780</v>
      </c>
      <c r="L93" s="4">
        <v>151589942</v>
      </c>
      <c r="M93">
        <v>175.4</v>
      </c>
    </row>
    <row r="94" spans="1:13" x14ac:dyDescent="0.35">
      <c r="A94" t="s">
        <v>282</v>
      </c>
      <c r="B94" t="s">
        <v>30</v>
      </c>
      <c r="C94">
        <v>106190197</v>
      </c>
      <c r="D94" t="s">
        <v>31</v>
      </c>
      <c r="E94" s="1">
        <v>45931</v>
      </c>
      <c r="F94" s="1">
        <v>46022</v>
      </c>
      <c r="G94" s="4">
        <v>299672</v>
      </c>
      <c r="H94" s="4">
        <v>0</v>
      </c>
      <c r="I94" s="4">
        <v>0</v>
      </c>
      <c r="J94" s="4">
        <v>0</v>
      </c>
      <c r="K94" s="4">
        <v>167011</v>
      </c>
      <c r="L94" s="4">
        <v>14011900</v>
      </c>
      <c r="M94">
        <v>2</v>
      </c>
    </row>
    <row r="95" spans="1:13" x14ac:dyDescent="0.35">
      <c r="A95" t="s">
        <v>278</v>
      </c>
      <c r="B95" t="s">
        <v>30</v>
      </c>
      <c r="C95">
        <v>106190413</v>
      </c>
      <c r="D95" t="s">
        <v>31</v>
      </c>
      <c r="E95" s="1">
        <v>45931</v>
      </c>
      <c r="F95" s="1">
        <v>46022</v>
      </c>
      <c r="G95" s="4">
        <v>33355637</v>
      </c>
      <c r="H95" s="4">
        <v>0</v>
      </c>
      <c r="I95" s="4">
        <v>0</v>
      </c>
      <c r="J95" s="4">
        <v>0</v>
      </c>
      <c r="K95" s="4">
        <v>4207288</v>
      </c>
      <c r="L95" s="4">
        <v>158721072</v>
      </c>
      <c r="M95">
        <v>19.600000000000001</v>
      </c>
    </row>
    <row r="96" spans="1:13" x14ac:dyDescent="0.35">
      <c r="A96" t="s">
        <v>188</v>
      </c>
      <c r="B96" t="s">
        <v>30</v>
      </c>
      <c r="C96">
        <v>106190517</v>
      </c>
      <c r="D96" t="s">
        <v>31</v>
      </c>
      <c r="E96" s="1">
        <v>45931</v>
      </c>
      <c r="F96" s="1">
        <v>46022</v>
      </c>
      <c r="G96" s="4">
        <v>36596183</v>
      </c>
      <c r="H96" s="4">
        <v>0</v>
      </c>
      <c r="I96" s="4">
        <v>0</v>
      </c>
      <c r="J96" s="4">
        <v>0</v>
      </c>
      <c r="K96" s="4">
        <v>7807310</v>
      </c>
      <c r="L96" s="4">
        <v>97652213</v>
      </c>
      <c r="M96">
        <v>37.1</v>
      </c>
    </row>
    <row r="97" spans="1:13" x14ac:dyDescent="0.35">
      <c r="A97" t="s">
        <v>337</v>
      </c>
      <c r="B97" t="s">
        <v>30</v>
      </c>
      <c r="C97">
        <v>106190766</v>
      </c>
      <c r="D97" t="s">
        <v>31</v>
      </c>
      <c r="E97" s="1">
        <v>45931</v>
      </c>
      <c r="F97" s="1">
        <v>46022</v>
      </c>
      <c r="G97" s="4">
        <v>376591</v>
      </c>
      <c r="H97" s="4">
        <v>0</v>
      </c>
      <c r="I97" s="4">
        <v>0</v>
      </c>
      <c r="J97" s="4">
        <v>0</v>
      </c>
      <c r="K97" s="4">
        <v>298769</v>
      </c>
      <c r="L97" s="4">
        <v>17195668</v>
      </c>
      <c r="M97">
        <v>2</v>
      </c>
    </row>
    <row r="98" spans="1:13" x14ac:dyDescent="0.35">
      <c r="A98" t="s">
        <v>190</v>
      </c>
      <c r="B98" t="s">
        <v>30</v>
      </c>
      <c r="C98">
        <v>106190385</v>
      </c>
      <c r="D98" t="s">
        <v>31</v>
      </c>
      <c r="E98" s="1">
        <v>45931</v>
      </c>
      <c r="F98" s="1">
        <v>46022</v>
      </c>
      <c r="G98" s="4">
        <v>393099689</v>
      </c>
      <c r="H98" s="4">
        <v>0</v>
      </c>
      <c r="I98" s="4">
        <v>0</v>
      </c>
      <c r="J98" s="4">
        <v>0</v>
      </c>
      <c r="K98" s="4">
        <v>4859303</v>
      </c>
      <c r="L98" s="4">
        <v>157141293</v>
      </c>
      <c r="M98">
        <v>234.9</v>
      </c>
    </row>
    <row r="99" spans="1:13" x14ac:dyDescent="0.35">
      <c r="A99" t="s">
        <v>281</v>
      </c>
      <c r="B99" t="s">
        <v>30</v>
      </c>
      <c r="C99">
        <v>106190328</v>
      </c>
      <c r="D99" t="s">
        <v>31</v>
      </c>
      <c r="E99" s="1">
        <v>45931</v>
      </c>
      <c r="F99" s="1">
        <v>46022</v>
      </c>
      <c r="G99" s="4">
        <v>406323</v>
      </c>
      <c r="H99" s="4">
        <v>0</v>
      </c>
      <c r="I99" s="4">
        <v>0</v>
      </c>
      <c r="J99" s="4">
        <v>0</v>
      </c>
      <c r="K99" s="4">
        <v>260615</v>
      </c>
      <c r="L99" s="4">
        <v>5973108</v>
      </c>
      <c r="M99">
        <v>6.5</v>
      </c>
    </row>
    <row r="100" spans="1:13" x14ac:dyDescent="0.35">
      <c r="A100" t="s">
        <v>277</v>
      </c>
      <c r="B100" t="s">
        <v>30</v>
      </c>
      <c r="C100">
        <v>106190148</v>
      </c>
      <c r="D100" t="s">
        <v>31</v>
      </c>
      <c r="E100" s="1">
        <v>45931</v>
      </c>
      <c r="F100" s="1">
        <v>46022</v>
      </c>
      <c r="G100" s="4">
        <v>408537</v>
      </c>
      <c r="H100" s="4">
        <v>0</v>
      </c>
      <c r="I100" s="4">
        <v>0</v>
      </c>
      <c r="J100" s="4">
        <v>0</v>
      </c>
      <c r="K100" s="4">
        <v>2867060</v>
      </c>
      <c r="L100" s="4">
        <v>80979055</v>
      </c>
      <c r="M100">
        <v>0.5</v>
      </c>
    </row>
    <row r="101" spans="1:13" x14ac:dyDescent="0.35">
      <c r="A101" t="s">
        <v>422</v>
      </c>
      <c r="B101" t="s">
        <v>30</v>
      </c>
      <c r="C101">
        <v>106190878</v>
      </c>
      <c r="D101" t="s">
        <v>31</v>
      </c>
      <c r="E101" s="1">
        <v>45931</v>
      </c>
      <c r="F101" s="1">
        <v>46022</v>
      </c>
      <c r="G101" s="4">
        <v>422960160</v>
      </c>
      <c r="H101" s="4">
        <v>0</v>
      </c>
      <c r="I101" s="4">
        <v>0</v>
      </c>
      <c r="J101" s="4">
        <v>0</v>
      </c>
      <c r="K101" s="4">
        <v>3758309</v>
      </c>
      <c r="L101" s="4">
        <v>162166935</v>
      </c>
      <c r="M101">
        <v>243</v>
      </c>
    </row>
    <row r="102" spans="1:13" x14ac:dyDescent="0.35">
      <c r="A102" t="s">
        <v>262</v>
      </c>
      <c r="B102" t="s">
        <v>30</v>
      </c>
      <c r="C102">
        <v>106190155</v>
      </c>
      <c r="D102" t="s">
        <v>31</v>
      </c>
      <c r="E102" s="1">
        <v>45931</v>
      </c>
      <c r="F102" s="1">
        <v>46022</v>
      </c>
      <c r="G102" s="4">
        <v>48014581</v>
      </c>
      <c r="H102" s="4">
        <v>0</v>
      </c>
      <c r="I102" s="4">
        <v>0</v>
      </c>
      <c r="J102" s="4">
        <v>0</v>
      </c>
      <c r="K102" s="4">
        <v>414870</v>
      </c>
      <c r="L102" s="4">
        <v>33699572</v>
      </c>
      <c r="M102">
        <v>131.30000000000001</v>
      </c>
    </row>
    <row r="103" spans="1:13" x14ac:dyDescent="0.35">
      <c r="A103" t="s">
        <v>267</v>
      </c>
      <c r="B103" t="s">
        <v>30</v>
      </c>
      <c r="C103">
        <v>106190599</v>
      </c>
      <c r="D103" t="s">
        <v>31</v>
      </c>
      <c r="E103" s="1">
        <v>45931</v>
      </c>
      <c r="F103" s="1">
        <v>46022</v>
      </c>
      <c r="G103" s="4">
        <v>500</v>
      </c>
      <c r="H103" s="4">
        <v>0</v>
      </c>
      <c r="I103" s="4">
        <v>0</v>
      </c>
      <c r="J103" s="4">
        <v>0</v>
      </c>
      <c r="K103" s="4">
        <v>654692</v>
      </c>
      <c r="L103" s="4">
        <v>19021586</v>
      </c>
      <c r="M103">
        <v>0</v>
      </c>
    </row>
    <row r="104" spans="1:13" x14ac:dyDescent="0.35">
      <c r="A104" t="s">
        <v>189</v>
      </c>
      <c r="B104" t="s">
        <v>30</v>
      </c>
      <c r="C104">
        <v>106190756</v>
      </c>
      <c r="D104" t="s">
        <v>31</v>
      </c>
      <c r="E104" s="1">
        <v>45931</v>
      </c>
      <c r="F104" s="1">
        <v>46022</v>
      </c>
      <c r="G104" s="4">
        <v>52672821</v>
      </c>
      <c r="H104" s="4">
        <v>0</v>
      </c>
      <c r="I104" s="4">
        <v>0</v>
      </c>
      <c r="J104" s="4">
        <v>0</v>
      </c>
      <c r="K104" s="4">
        <v>2701615</v>
      </c>
      <c r="L104" s="4">
        <v>143399681</v>
      </c>
      <c r="M104">
        <v>34.1</v>
      </c>
    </row>
    <row r="105" spans="1:13" x14ac:dyDescent="0.35">
      <c r="A105" t="s">
        <v>270</v>
      </c>
      <c r="B105" t="s">
        <v>30</v>
      </c>
      <c r="C105">
        <v>106190315</v>
      </c>
      <c r="D105" t="s">
        <v>31</v>
      </c>
      <c r="E105" s="1">
        <v>45931</v>
      </c>
      <c r="F105" s="1">
        <v>46022</v>
      </c>
      <c r="G105" s="4">
        <v>57168221</v>
      </c>
      <c r="H105" s="4">
        <v>0</v>
      </c>
      <c r="I105" s="4">
        <v>0</v>
      </c>
      <c r="J105" s="4">
        <v>0</v>
      </c>
      <c r="K105" s="4">
        <v>712509</v>
      </c>
      <c r="L105" s="4">
        <v>63455206</v>
      </c>
      <c r="M105">
        <v>82.9</v>
      </c>
    </row>
    <row r="106" spans="1:13" x14ac:dyDescent="0.35">
      <c r="A106" t="s">
        <v>407</v>
      </c>
      <c r="B106" t="s">
        <v>30</v>
      </c>
      <c r="C106">
        <v>106190298</v>
      </c>
      <c r="D106" t="s">
        <v>31</v>
      </c>
      <c r="E106" s="1">
        <v>45931</v>
      </c>
      <c r="F106" s="1">
        <v>46022</v>
      </c>
      <c r="G106" s="4">
        <v>580761</v>
      </c>
      <c r="H106" s="4">
        <v>0</v>
      </c>
      <c r="I106" s="4">
        <v>0</v>
      </c>
      <c r="J106" s="4">
        <v>0</v>
      </c>
      <c r="K106" s="4">
        <v>836240</v>
      </c>
      <c r="L106" s="4">
        <v>30839925</v>
      </c>
      <c r="M106">
        <v>1.8</v>
      </c>
    </row>
    <row r="107" spans="1:13" x14ac:dyDescent="0.35">
      <c r="A107" t="s">
        <v>273</v>
      </c>
      <c r="B107" t="s">
        <v>30</v>
      </c>
      <c r="C107">
        <v>106190696</v>
      </c>
      <c r="D107" t="s">
        <v>31</v>
      </c>
      <c r="E107" s="1">
        <v>45931</v>
      </c>
      <c r="F107" s="1">
        <v>46022</v>
      </c>
      <c r="G107" s="4">
        <v>5984013</v>
      </c>
      <c r="H107" s="4">
        <v>0</v>
      </c>
      <c r="I107" s="4">
        <v>0</v>
      </c>
      <c r="J107" s="4">
        <v>0</v>
      </c>
      <c r="K107" s="4">
        <v>208009</v>
      </c>
      <c r="L107" s="4">
        <v>31506350</v>
      </c>
      <c r="M107">
        <v>17.399999999999999</v>
      </c>
    </row>
    <row r="108" spans="1:13" x14ac:dyDescent="0.35">
      <c r="A108" t="s">
        <v>413</v>
      </c>
      <c r="B108" t="s">
        <v>30</v>
      </c>
      <c r="C108">
        <v>106194219</v>
      </c>
      <c r="D108" t="s">
        <v>31</v>
      </c>
      <c r="E108" s="1">
        <v>45931</v>
      </c>
      <c r="F108" s="1">
        <v>46022</v>
      </c>
      <c r="G108" s="4">
        <v>6423</v>
      </c>
      <c r="H108" s="4">
        <v>0</v>
      </c>
      <c r="I108" s="4">
        <v>0</v>
      </c>
      <c r="J108" s="4">
        <v>0</v>
      </c>
      <c r="K108" s="4">
        <v>13429084</v>
      </c>
      <c r="L108" s="4">
        <v>460762319</v>
      </c>
      <c r="M108">
        <v>0</v>
      </c>
    </row>
    <row r="109" spans="1:13" x14ac:dyDescent="0.35">
      <c r="A109" t="s">
        <v>192</v>
      </c>
      <c r="B109" t="s">
        <v>30</v>
      </c>
      <c r="C109">
        <v>106190323</v>
      </c>
      <c r="D109" t="s">
        <v>31</v>
      </c>
      <c r="E109" s="1">
        <v>45931</v>
      </c>
      <c r="F109" s="1">
        <v>46022</v>
      </c>
      <c r="G109" s="4">
        <v>64752606</v>
      </c>
      <c r="H109" s="4">
        <v>0</v>
      </c>
      <c r="I109" s="4">
        <v>0</v>
      </c>
      <c r="J109" s="4">
        <v>0</v>
      </c>
      <c r="K109" s="4">
        <v>3704223</v>
      </c>
      <c r="L109" s="4">
        <v>151364532</v>
      </c>
      <c r="M109">
        <v>39.9</v>
      </c>
    </row>
    <row r="110" spans="1:13" x14ac:dyDescent="0.35">
      <c r="A110" t="s">
        <v>424</v>
      </c>
      <c r="B110" t="s">
        <v>30</v>
      </c>
      <c r="C110">
        <v>106191225</v>
      </c>
      <c r="D110" t="s">
        <v>31</v>
      </c>
      <c r="E110" s="1">
        <v>45931</v>
      </c>
      <c r="F110" s="1">
        <v>46022</v>
      </c>
      <c r="G110" s="4">
        <v>702739</v>
      </c>
      <c r="H110" s="4">
        <v>0</v>
      </c>
      <c r="I110" s="4">
        <v>0</v>
      </c>
      <c r="J110" s="4">
        <v>0</v>
      </c>
      <c r="K110" s="4">
        <v>14369</v>
      </c>
      <c r="L110" s="4">
        <v>1764473</v>
      </c>
      <c r="M110">
        <v>36.5</v>
      </c>
    </row>
    <row r="111" spans="1:13" x14ac:dyDescent="0.35">
      <c r="A111" t="s">
        <v>338</v>
      </c>
      <c r="B111" t="s">
        <v>30</v>
      </c>
      <c r="C111">
        <v>106190352</v>
      </c>
      <c r="D111" t="s">
        <v>31</v>
      </c>
      <c r="E111" s="1">
        <v>45931</v>
      </c>
      <c r="F111" s="1">
        <v>46022</v>
      </c>
      <c r="G111" s="4">
        <v>8035852</v>
      </c>
      <c r="H111" s="4">
        <v>0</v>
      </c>
      <c r="I111" s="4">
        <v>0</v>
      </c>
      <c r="J111" s="4">
        <v>0</v>
      </c>
      <c r="K111" s="4">
        <v>103673</v>
      </c>
      <c r="L111" s="4">
        <v>15609666</v>
      </c>
      <c r="M111">
        <v>47.2</v>
      </c>
    </row>
    <row r="112" spans="1:13" x14ac:dyDescent="0.35">
      <c r="A112" t="s">
        <v>276</v>
      </c>
      <c r="B112" t="s">
        <v>30</v>
      </c>
      <c r="C112">
        <v>106190754</v>
      </c>
      <c r="D112" t="s">
        <v>31</v>
      </c>
      <c r="E112" s="1">
        <v>45931</v>
      </c>
      <c r="F112" s="1">
        <v>46022</v>
      </c>
      <c r="G112" s="4">
        <v>8487445</v>
      </c>
      <c r="H112" s="4">
        <v>0</v>
      </c>
      <c r="I112" s="4">
        <v>0</v>
      </c>
      <c r="J112" s="4">
        <v>0</v>
      </c>
      <c r="K112" s="4">
        <v>3110111</v>
      </c>
      <c r="L112" s="4">
        <v>95714241</v>
      </c>
      <c r="M112">
        <v>8.3000000000000007</v>
      </c>
    </row>
    <row r="113" spans="1:13" x14ac:dyDescent="0.35">
      <c r="A113" t="s">
        <v>259</v>
      </c>
      <c r="B113" t="s">
        <v>30</v>
      </c>
      <c r="C113">
        <v>106190673</v>
      </c>
      <c r="D113" t="s">
        <v>31</v>
      </c>
      <c r="E113" s="1">
        <v>45931</v>
      </c>
      <c r="F113" s="1">
        <v>46022</v>
      </c>
      <c r="G113" s="4">
        <v>91200</v>
      </c>
      <c r="H113" s="4">
        <v>0</v>
      </c>
      <c r="I113" s="4">
        <v>0</v>
      </c>
      <c r="J113" s="4">
        <v>0</v>
      </c>
      <c r="K113" s="4">
        <v>426693</v>
      </c>
      <c r="L113" s="4">
        <v>18820381</v>
      </c>
      <c r="M113">
        <v>0.5</v>
      </c>
    </row>
    <row r="114" spans="1:13" x14ac:dyDescent="0.35">
      <c r="A114" t="s">
        <v>425</v>
      </c>
      <c r="B114" t="s">
        <v>30</v>
      </c>
      <c r="C114">
        <v>106190150</v>
      </c>
      <c r="D114" t="s">
        <v>31</v>
      </c>
      <c r="E114" s="1">
        <v>45931</v>
      </c>
      <c r="F114" s="1">
        <v>46022</v>
      </c>
      <c r="G114" s="4">
        <v>9216226</v>
      </c>
      <c r="H114" s="4">
        <v>0</v>
      </c>
      <c r="I114" s="4">
        <v>0</v>
      </c>
      <c r="J114" s="4">
        <v>0</v>
      </c>
      <c r="K114" s="4">
        <v>137706</v>
      </c>
      <c r="L114" s="4">
        <v>16068595</v>
      </c>
      <c r="M114">
        <v>52.6</v>
      </c>
    </row>
    <row r="115" spans="1:13" x14ac:dyDescent="0.35">
      <c r="A115" t="s">
        <v>408</v>
      </c>
      <c r="B115" t="s">
        <v>30</v>
      </c>
      <c r="C115">
        <v>106190708</v>
      </c>
      <c r="D115" t="s">
        <v>31</v>
      </c>
      <c r="E115" s="1">
        <v>45931</v>
      </c>
      <c r="F115" s="1">
        <v>46022</v>
      </c>
      <c r="G115" s="4">
        <v>93597</v>
      </c>
      <c r="H115" s="4">
        <v>0</v>
      </c>
      <c r="I115" s="4">
        <v>0</v>
      </c>
      <c r="J115" s="4">
        <v>0</v>
      </c>
      <c r="K115" s="4">
        <v>735221</v>
      </c>
      <c r="L115" s="4">
        <v>24014410</v>
      </c>
      <c r="M115">
        <v>0.4</v>
      </c>
    </row>
    <row r="116" spans="1:13" x14ac:dyDescent="0.35">
      <c r="A116" t="s">
        <v>411</v>
      </c>
      <c r="B116" t="s">
        <v>30</v>
      </c>
      <c r="C116">
        <v>106190243</v>
      </c>
      <c r="D116" t="s">
        <v>31</v>
      </c>
      <c r="E116" s="1">
        <v>45931</v>
      </c>
      <c r="F116" s="1">
        <v>46022</v>
      </c>
      <c r="G116" s="4">
        <v>9653719</v>
      </c>
      <c r="H116" s="4">
        <v>0</v>
      </c>
      <c r="I116" s="4">
        <v>0</v>
      </c>
      <c r="J116" s="4">
        <v>0</v>
      </c>
      <c r="K116" s="4">
        <v>1893304</v>
      </c>
      <c r="L116" s="4">
        <v>62161143</v>
      </c>
      <c r="M116">
        <v>14.6</v>
      </c>
    </row>
    <row r="117" spans="1:13" x14ac:dyDescent="0.35">
      <c r="A117" t="s">
        <v>428</v>
      </c>
      <c r="B117" t="s">
        <v>30</v>
      </c>
      <c r="C117">
        <v>106190630</v>
      </c>
      <c r="D117" t="s">
        <v>31</v>
      </c>
      <c r="E117" s="1">
        <v>45931</v>
      </c>
      <c r="F117" s="1">
        <v>46022</v>
      </c>
      <c r="G117" s="4">
        <v>78899000</v>
      </c>
      <c r="H117" s="4">
        <v>0</v>
      </c>
      <c r="I117" s="4">
        <v>0</v>
      </c>
      <c r="J117" s="4">
        <v>10102000</v>
      </c>
      <c r="K117" s="4">
        <v>9658000</v>
      </c>
      <c r="L117" s="4">
        <v>199528845</v>
      </c>
      <c r="M117">
        <v>42.7</v>
      </c>
    </row>
    <row r="118" spans="1:13" x14ac:dyDescent="0.35">
      <c r="A118" t="s">
        <v>476</v>
      </c>
      <c r="B118" t="s">
        <v>30</v>
      </c>
      <c r="C118">
        <v>106190796</v>
      </c>
      <c r="D118" t="s">
        <v>31</v>
      </c>
      <c r="E118" s="1">
        <v>45931</v>
      </c>
      <c r="F118" s="1">
        <v>46022</v>
      </c>
      <c r="G118" s="4">
        <v>2589877000</v>
      </c>
      <c r="H118" s="4">
        <v>0</v>
      </c>
      <c r="I118" s="4">
        <v>0</v>
      </c>
      <c r="J118" s="4">
        <v>215768000</v>
      </c>
      <c r="K118" s="4">
        <v>32321211</v>
      </c>
      <c r="L118" s="4">
        <v>933667049</v>
      </c>
      <c r="M118">
        <v>283.3</v>
      </c>
    </row>
    <row r="119" spans="1:13" x14ac:dyDescent="0.35">
      <c r="A119" t="s">
        <v>429</v>
      </c>
      <c r="B119" t="s">
        <v>30</v>
      </c>
      <c r="C119">
        <v>106190812</v>
      </c>
      <c r="D119" t="s">
        <v>31</v>
      </c>
      <c r="E119" s="1">
        <v>45931</v>
      </c>
      <c r="F119" s="1">
        <v>46022</v>
      </c>
      <c r="G119" s="4">
        <v>28825252</v>
      </c>
      <c r="H119" s="4">
        <v>0</v>
      </c>
      <c r="I119" s="4">
        <v>0</v>
      </c>
      <c r="J119" s="4">
        <v>300146</v>
      </c>
      <c r="K119" s="4">
        <v>3004752</v>
      </c>
      <c r="L119" s="4">
        <v>110734624</v>
      </c>
      <c r="M119">
        <v>24.6</v>
      </c>
    </row>
    <row r="120" spans="1:13" x14ac:dyDescent="0.35">
      <c r="A120" t="s">
        <v>430</v>
      </c>
      <c r="B120" t="s">
        <v>30</v>
      </c>
      <c r="C120">
        <v>106190631</v>
      </c>
      <c r="D120" t="s">
        <v>31</v>
      </c>
      <c r="E120" s="1">
        <v>45931</v>
      </c>
      <c r="F120" s="1">
        <v>46022</v>
      </c>
      <c r="G120" s="4">
        <v>2120884</v>
      </c>
      <c r="H120" s="4">
        <v>0</v>
      </c>
      <c r="I120" s="4">
        <v>0</v>
      </c>
      <c r="J120" s="4">
        <v>873740859</v>
      </c>
      <c r="K120" s="4">
        <v>6314225</v>
      </c>
      <c r="L120" s="4">
        <v>242454871</v>
      </c>
      <c r="M120">
        <v>337.5</v>
      </c>
    </row>
    <row r="121" spans="1:13" x14ac:dyDescent="0.35">
      <c r="A121" t="s">
        <v>431</v>
      </c>
      <c r="B121" t="s">
        <v>30</v>
      </c>
      <c r="C121">
        <v>106190317</v>
      </c>
      <c r="D121" t="s">
        <v>31</v>
      </c>
      <c r="E121" s="1">
        <v>45931</v>
      </c>
      <c r="F121" s="1">
        <v>46022</v>
      </c>
      <c r="G121" s="4">
        <v>21793459</v>
      </c>
      <c r="H121" s="4">
        <v>10175975</v>
      </c>
      <c r="I121" s="4">
        <v>0</v>
      </c>
      <c r="J121" s="4">
        <v>0</v>
      </c>
      <c r="K121" s="4">
        <v>195734</v>
      </c>
      <c r="L121" s="4">
        <v>17652868</v>
      </c>
      <c r="M121">
        <v>166.6</v>
      </c>
    </row>
    <row r="122" spans="1:13" x14ac:dyDescent="0.35">
      <c r="A122" t="s">
        <v>224</v>
      </c>
      <c r="B122" t="s">
        <v>30</v>
      </c>
      <c r="C122">
        <v>106190034</v>
      </c>
      <c r="D122" t="s">
        <v>31</v>
      </c>
      <c r="E122" s="1">
        <v>45931</v>
      </c>
      <c r="F122" s="1">
        <v>46022</v>
      </c>
      <c r="G122" s="4">
        <v>16846435</v>
      </c>
      <c r="H122" s="4">
        <v>119345835</v>
      </c>
      <c r="I122" s="4">
        <v>0</v>
      </c>
      <c r="J122" s="4">
        <v>0</v>
      </c>
      <c r="K122" s="4">
        <v>5867538</v>
      </c>
      <c r="L122" s="4">
        <v>150842140</v>
      </c>
      <c r="M122">
        <v>85.5</v>
      </c>
    </row>
    <row r="123" spans="1:13" x14ac:dyDescent="0.35">
      <c r="A123" t="s">
        <v>432</v>
      </c>
      <c r="B123" t="s">
        <v>30</v>
      </c>
      <c r="C123">
        <v>106190176</v>
      </c>
      <c r="D123" t="s">
        <v>31</v>
      </c>
      <c r="E123" s="1">
        <v>45931</v>
      </c>
      <c r="F123" s="1">
        <v>46022</v>
      </c>
      <c r="G123" s="4">
        <v>126776304</v>
      </c>
      <c r="H123" s="4">
        <v>12356818</v>
      </c>
      <c r="I123" s="4">
        <v>0</v>
      </c>
      <c r="J123" s="4">
        <v>0</v>
      </c>
      <c r="K123" s="4">
        <v>35060289</v>
      </c>
      <c r="L123" s="4">
        <v>907151469</v>
      </c>
      <c r="M123">
        <v>14.5</v>
      </c>
    </row>
    <row r="124" spans="1:13" x14ac:dyDescent="0.35">
      <c r="A124" t="s">
        <v>285</v>
      </c>
      <c r="B124" t="s">
        <v>30</v>
      </c>
      <c r="C124">
        <v>106190200</v>
      </c>
      <c r="D124" t="s">
        <v>31</v>
      </c>
      <c r="E124" s="1">
        <v>45931</v>
      </c>
      <c r="F124" s="1">
        <v>46022</v>
      </c>
      <c r="G124" s="4">
        <v>6554745</v>
      </c>
      <c r="H124" s="4">
        <v>14781695</v>
      </c>
      <c r="I124" s="4">
        <v>0</v>
      </c>
      <c r="J124" s="4">
        <v>0</v>
      </c>
      <c r="K124" s="4">
        <v>367398</v>
      </c>
      <c r="L124" s="4">
        <v>43166565</v>
      </c>
      <c r="M124">
        <v>45.4</v>
      </c>
    </row>
    <row r="125" spans="1:13" x14ac:dyDescent="0.35">
      <c r="A125" t="s">
        <v>59</v>
      </c>
      <c r="B125" t="s">
        <v>30</v>
      </c>
      <c r="C125">
        <v>106190045</v>
      </c>
      <c r="D125" t="s">
        <v>31</v>
      </c>
      <c r="E125" s="1">
        <v>45931</v>
      </c>
      <c r="F125" s="1">
        <v>46022</v>
      </c>
      <c r="G125" s="4">
        <v>2075962</v>
      </c>
      <c r="H125" s="4">
        <v>15633</v>
      </c>
      <c r="I125" s="4">
        <v>0</v>
      </c>
      <c r="J125" s="4">
        <v>0</v>
      </c>
      <c r="K125" s="4">
        <v>127301</v>
      </c>
      <c r="L125" s="4">
        <v>5677133</v>
      </c>
      <c r="M125">
        <v>34.299999999999997</v>
      </c>
    </row>
    <row r="126" spans="1:13" x14ac:dyDescent="0.35">
      <c r="A126" t="s">
        <v>433</v>
      </c>
      <c r="B126" t="s">
        <v>30</v>
      </c>
      <c r="C126">
        <v>106190949</v>
      </c>
      <c r="D126" t="s">
        <v>31</v>
      </c>
      <c r="E126" s="1">
        <v>45931</v>
      </c>
      <c r="F126" s="1">
        <v>46022</v>
      </c>
      <c r="G126" s="4">
        <v>137485303</v>
      </c>
      <c r="H126" s="4">
        <v>162555035</v>
      </c>
      <c r="I126" s="4">
        <v>0</v>
      </c>
      <c r="J126" s="4">
        <v>0</v>
      </c>
      <c r="K126" s="4">
        <v>5151773</v>
      </c>
      <c r="L126" s="4">
        <v>117481535</v>
      </c>
      <c r="M126">
        <v>243.1</v>
      </c>
    </row>
    <row r="127" spans="1:13" x14ac:dyDescent="0.35">
      <c r="A127" t="s">
        <v>434</v>
      </c>
      <c r="B127" t="s">
        <v>30</v>
      </c>
      <c r="C127">
        <v>106190782</v>
      </c>
      <c r="D127" t="s">
        <v>31</v>
      </c>
      <c r="E127" s="1">
        <v>45931</v>
      </c>
      <c r="F127" s="1">
        <v>46022</v>
      </c>
      <c r="G127" s="4">
        <v>80707271</v>
      </c>
      <c r="H127" s="4">
        <v>21744490</v>
      </c>
      <c r="I127" s="4">
        <v>0</v>
      </c>
      <c r="J127" s="4">
        <v>0</v>
      </c>
      <c r="K127" s="4">
        <v>27152</v>
      </c>
      <c r="L127" s="4">
        <v>4379446</v>
      </c>
      <c r="M127" s="3">
        <v>2142.1</v>
      </c>
    </row>
    <row r="128" spans="1:13" x14ac:dyDescent="0.35">
      <c r="A128" t="s">
        <v>286</v>
      </c>
      <c r="B128" t="s">
        <v>30</v>
      </c>
      <c r="C128">
        <v>106190524</v>
      </c>
      <c r="D128" t="s">
        <v>31</v>
      </c>
      <c r="E128" s="1">
        <v>45931</v>
      </c>
      <c r="F128" s="1">
        <v>46022</v>
      </c>
      <c r="G128" s="4">
        <v>1770492</v>
      </c>
      <c r="H128" s="4">
        <v>2195148</v>
      </c>
      <c r="I128" s="4">
        <v>0</v>
      </c>
      <c r="J128" s="4">
        <v>0</v>
      </c>
      <c r="K128" s="4">
        <v>395171</v>
      </c>
      <c r="L128" s="4">
        <v>55107461</v>
      </c>
      <c r="M128">
        <v>6.6</v>
      </c>
    </row>
    <row r="129" spans="1:13" x14ac:dyDescent="0.35">
      <c r="A129" t="s">
        <v>435</v>
      </c>
      <c r="B129" t="s">
        <v>30</v>
      </c>
      <c r="C129">
        <v>106190555</v>
      </c>
      <c r="D129" t="s">
        <v>31</v>
      </c>
      <c r="E129" s="1">
        <v>45931</v>
      </c>
      <c r="F129" s="1">
        <v>46022</v>
      </c>
      <c r="G129" s="4">
        <v>1086609859</v>
      </c>
      <c r="H129" s="4">
        <v>2258067566</v>
      </c>
      <c r="I129" s="4">
        <v>0</v>
      </c>
      <c r="J129" s="4">
        <v>1000491662</v>
      </c>
      <c r="K129" s="4">
        <v>60481408</v>
      </c>
      <c r="L129" s="4">
        <v>1210777360</v>
      </c>
      <c r="M129">
        <v>343.7</v>
      </c>
    </row>
    <row r="130" spans="1:13" x14ac:dyDescent="0.35">
      <c r="A130" t="s">
        <v>436</v>
      </c>
      <c r="B130" t="s">
        <v>30</v>
      </c>
      <c r="C130">
        <v>106190529</v>
      </c>
      <c r="D130" t="s">
        <v>31</v>
      </c>
      <c r="E130" s="1">
        <v>45931</v>
      </c>
      <c r="F130" s="1">
        <v>46022</v>
      </c>
      <c r="G130" s="4">
        <v>13280097</v>
      </c>
      <c r="H130" s="4">
        <v>233690</v>
      </c>
      <c r="I130" s="4">
        <v>0</v>
      </c>
      <c r="J130" s="4">
        <v>0</v>
      </c>
      <c r="K130" s="4">
        <v>3911499</v>
      </c>
      <c r="L130" s="4">
        <v>107921786</v>
      </c>
      <c r="M130">
        <v>11.8</v>
      </c>
    </row>
    <row r="131" spans="1:13" x14ac:dyDescent="0.35">
      <c r="A131" t="s">
        <v>339</v>
      </c>
      <c r="B131" t="s">
        <v>30</v>
      </c>
      <c r="C131">
        <v>106190382</v>
      </c>
      <c r="D131" t="s">
        <v>31</v>
      </c>
      <c r="E131" s="1">
        <v>45931</v>
      </c>
      <c r="F131" s="1">
        <v>46022</v>
      </c>
      <c r="G131" s="4">
        <v>19390019</v>
      </c>
      <c r="H131" s="4">
        <v>2377</v>
      </c>
      <c r="I131" s="4">
        <v>0</v>
      </c>
      <c r="J131" s="4">
        <v>0</v>
      </c>
      <c r="K131" s="4">
        <v>1549708</v>
      </c>
      <c r="L131" s="4">
        <v>143280788</v>
      </c>
      <c r="M131">
        <v>12.5</v>
      </c>
    </row>
    <row r="132" spans="1:13" x14ac:dyDescent="0.35">
      <c r="A132" t="s">
        <v>437</v>
      </c>
      <c r="B132" t="s">
        <v>30</v>
      </c>
      <c r="C132">
        <v>106191230</v>
      </c>
      <c r="D132" t="s">
        <v>31</v>
      </c>
      <c r="E132" s="1">
        <v>45931</v>
      </c>
      <c r="F132" s="1">
        <v>46022</v>
      </c>
      <c r="G132" s="4">
        <v>1530909</v>
      </c>
      <c r="H132" s="4">
        <v>36865688</v>
      </c>
      <c r="I132" s="4">
        <v>0</v>
      </c>
      <c r="J132" s="4">
        <v>4409165</v>
      </c>
      <c r="K132" s="4">
        <v>5422445</v>
      </c>
      <c r="L132" s="4">
        <v>110176944</v>
      </c>
      <c r="M132">
        <v>37.200000000000003</v>
      </c>
    </row>
    <row r="133" spans="1:13" x14ac:dyDescent="0.35">
      <c r="A133" t="s">
        <v>438</v>
      </c>
      <c r="B133" t="s">
        <v>30</v>
      </c>
      <c r="C133">
        <v>106190400</v>
      </c>
      <c r="D133" t="s">
        <v>31</v>
      </c>
      <c r="E133" s="1">
        <v>45931</v>
      </c>
      <c r="F133" s="1">
        <v>46022</v>
      </c>
      <c r="G133" s="4">
        <v>18008891</v>
      </c>
      <c r="H133" s="4">
        <v>3890619</v>
      </c>
      <c r="I133" s="4">
        <v>0</v>
      </c>
      <c r="J133" s="4">
        <v>67899298</v>
      </c>
      <c r="K133" s="4">
        <v>9191955</v>
      </c>
      <c r="L133" s="4">
        <v>216153013</v>
      </c>
      <c r="M133">
        <v>39.5</v>
      </c>
    </row>
    <row r="134" spans="1:13" x14ac:dyDescent="0.35">
      <c r="A134" t="s">
        <v>439</v>
      </c>
      <c r="B134" t="s">
        <v>30</v>
      </c>
      <c r="C134">
        <v>106190552</v>
      </c>
      <c r="D134" t="s">
        <v>31</v>
      </c>
      <c r="E134" s="1">
        <v>45931</v>
      </c>
      <c r="F134" s="1">
        <v>46022</v>
      </c>
      <c r="G134" s="4">
        <v>2721283</v>
      </c>
      <c r="H134" s="4">
        <v>58439256</v>
      </c>
      <c r="I134" s="4">
        <v>0</v>
      </c>
      <c r="J134" s="4">
        <v>0</v>
      </c>
      <c r="K134" s="4">
        <v>2302578</v>
      </c>
      <c r="L134" s="4">
        <v>19221743</v>
      </c>
      <c r="M134">
        <v>329</v>
      </c>
    </row>
    <row r="135" spans="1:13" x14ac:dyDescent="0.35">
      <c r="A135" t="s">
        <v>340</v>
      </c>
      <c r="B135" t="s">
        <v>30</v>
      </c>
      <c r="C135">
        <v>106190017</v>
      </c>
      <c r="D135" t="s">
        <v>31</v>
      </c>
      <c r="E135" s="1">
        <v>45931</v>
      </c>
      <c r="F135" s="1">
        <v>46022</v>
      </c>
      <c r="G135" s="4">
        <v>163594299</v>
      </c>
      <c r="H135" s="4">
        <v>763</v>
      </c>
      <c r="I135" s="4">
        <v>0</v>
      </c>
      <c r="J135" s="4">
        <v>0</v>
      </c>
      <c r="K135" s="4">
        <v>198853</v>
      </c>
      <c r="L135" s="4">
        <v>70489862</v>
      </c>
      <c r="M135">
        <v>211.8</v>
      </c>
    </row>
    <row r="136" spans="1:13" x14ac:dyDescent="0.35">
      <c r="A136" t="s">
        <v>341</v>
      </c>
      <c r="B136" t="s">
        <v>30</v>
      </c>
      <c r="C136">
        <v>106190547</v>
      </c>
      <c r="D136" t="s">
        <v>31</v>
      </c>
      <c r="E136" s="1">
        <v>45931</v>
      </c>
      <c r="F136" s="1">
        <v>46022</v>
      </c>
      <c r="G136" s="4">
        <v>17718512</v>
      </c>
      <c r="H136" s="4">
        <v>8470805</v>
      </c>
      <c r="I136" s="4">
        <v>0</v>
      </c>
      <c r="J136" s="4">
        <v>0</v>
      </c>
      <c r="K136" s="4">
        <v>137549</v>
      </c>
      <c r="L136" s="4">
        <v>25150555</v>
      </c>
      <c r="M136">
        <v>95.3</v>
      </c>
    </row>
    <row r="137" spans="1:13" x14ac:dyDescent="0.35">
      <c r="A137" t="s">
        <v>213</v>
      </c>
      <c r="B137" t="s">
        <v>30</v>
      </c>
      <c r="C137">
        <v>106191227</v>
      </c>
      <c r="D137" t="s">
        <v>31</v>
      </c>
      <c r="E137" s="1">
        <v>45931</v>
      </c>
      <c r="F137" s="1">
        <v>46022</v>
      </c>
      <c r="G137" s="4">
        <v>105336785</v>
      </c>
      <c r="H137" s="4">
        <v>0</v>
      </c>
      <c r="I137" s="4">
        <v>107031276</v>
      </c>
      <c r="J137" s="4">
        <v>0</v>
      </c>
      <c r="K137" s="4">
        <v>2524476</v>
      </c>
      <c r="L137" s="4">
        <v>309981887</v>
      </c>
      <c r="M137">
        <v>62.9</v>
      </c>
    </row>
    <row r="138" spans="1:13" x14ac:dyDescent="0.35">
      <c r="A138" t="s">
        <v>342</v>
      </c>
      <c r="B138" t="s">
        <v>30</v>
      </c>
      <c r="C138">
        <v>106190256</v>
      </c>
      <c r="D138" t="s">
        <v>31</v>
      </c>
      <c r="E138" s="1">
        <v>45931</v>
      </c>
      <c r="F138" s="1">
        <v>46022</v>
      </c>
      <c r="G138" s="4">
        <v>503878</v>
      </c>
      <c r="H138" s="4">
        <v>0</v>
      </c>
      <c r="I138" s="4">
        <v>1106383</v>
      </c>
      <c r="J138" s="4">
        <v>0</v>
      </c>
      <c r="K138" s="4">
        <v>283206</v>
      </c>
      <c r="L138" s="4">
        <v>17929704</v>
      </c>
      <c r="M138">
        <v>8.3000000000000007</v>
      </c>
    </row>
    <row r="139" spans="1:13" x14ac:dyDescent="0.35">
      <c r="A139" t="s">
        <v>214</v>
      </c>
      <c r="B139" t="s">
        <v>30</v>
      </c>
      <c r="C139">
        <v>106191306</v>
      </c>
      <c r="D139" t="s">
        <v>31</v>
      </c>
      <c r="E139" s="1">
        <v>45931</v>
      </c>
      <c r="F139" s="1">
        <v>46022</v>
      </c>
      <c r="G139" s="4">
        <v>9726891</v>
      </c>
      <c r="H139" s="4">
        <v>0</v>
      </c>
      <c r="I139" s="4">
        <v>1276667</v>
      </c>
      <c r="J139" s="4">
        <v>0</v>
      </c>
      <c r="K139" s="4">
        <v>3329842</v>
      </c>
      <c r="L139" s="4">
        <v>93511362</v>
      </c>
      <c r="M139">
        <v>11.1</v>
      </c>
    </row>
    <row r="140" spans="1:13" x14ac:dyDescent="0.35">
      <c r="A140" t="s">
        <v>440</v>
      </c>
      <c r="B140" t="s">
        <v>30</v>
      </c>
      <c r="C140">
        <v>106190687</v>
      </c>
      <c r="D140" t="s">
        <v>31</v>
      </c>
      <c r="E140" s="1">
        <v>45931</v>
      </c>
      <c r="F140" s="1">
        <v>46022</v>
      </c>
      <c r="G140" s="4">
        <v>14932654</v>
      </c>
      <c r="H140" s="4">
        <v>0</v>
      </c>
      <c r="I140" s="4">
        <v>195332</v>
      </c>
      <c r="J140" s="4">
        <v>0</v>
      </c>
      <c r="K140" s="4">
        <v>10458938</v>
      </c>
      <c r="L140" s="4">
        <v>235039584</v>
      </c>
      <c r="M140">
        <v>6.1</v>
      </c>
    </row>
    <row r="141" spans="1:13" x14ac:dyDescent="0.35">
      <c r="A141" t="s">
        <v>441</v>
      </c>
      <c r="B141" t="s">
        <v>30</v>
      </c>
      <c r="C141">
        <v>106190052</v>
      </c>
      <c r="D141" t="s">
        <v>31</v>
      </c>
      <c r="E141" s="1">
        <v>45931</v>
      </c>
      <c r="F141" s="1">
        <v>46022</v>
      </c>
      <c r="G141" s="4">
        <v>1429054</v>
      </c>
      <c r="H141" s="4">
        <v>0</v>
      </c>
      <c r="I141" s="4">
        <v>4198995</v>
      </c>
      <c r="J141" s="4">
        <v>0</v>
      </c>
      <c r="K141" s="4">
        <v>120586</v>
      </c>
      <c r="L141" s="4">
        <v>19352226</v>
      </c>
      <c r="M141">
        <v>26.6</v>
      </c>
    </row>
    <row r="142" spans="1:13" x14ac:dyDescent="0.35">
      <c r="A142" t="s">
        <v>442</v>
      </c>
      <c r="B142" t="s">
        <v>30</v>
      </c>
      <c r="C142">
        <v>106190422</v>
      </c>
      <c r="D142" t="s">
        <v>31</v>
      </c>
      <c r="E142" s="1">
        <v>45931</v>
      </c>
      <c r="F142" s="1">
        <v>46022</v>
      </c>
      <c r="G142" s="4">
        <v>8605244</v>
      </c>
      <c r="H142" s="4">
        <v>0</v>
      </c>
      <c r="I142" s="4">
        <v>485435</v>
      </c>
      <c r="J142" s="4">
        <v>301183633</v>
      </c>
      <c r="K142" s="4">
        <v>7426743</v>
      </c>
      <c r="L142" s="4">
        <v>231526123</v>
      </c>
      <c r="M142">
        <v>126</v>
      </c>
    </row>
    <row r="143" spans="1:13" x14ac:dyDescent="0.35">
      <c r="A143" t="s">
        <v>443</v>
      </c>
      <c r="B143" t="s">
        <v>30</v>
      </c>
      <c r="C143">
        <v>106190170</v>
      </c>
      <c r="D143" t="s">
        <v>31</v>
      </c>
      <c r="E143" s="1">
        <v>45931</v>
      </c>
      <c r="F143" s="1">
        <v>46022</v>
      </c>
      <c r="G143" s="4">
        <v>131906717</v>
      </c>
      <c r="H143" s="4">
        <v>0</v>
      </c>
      <c r="I143" s="4">
        <v>5130942</v>
      </c>
      <c r="J143" s="4">
        <v>440092979</v>
      </c>
      <c r="K143" s="4">
        <v>19876665</v>
      </c>
      <c r="L143" s="4">
        <v>495400879</v>
      </c>
      <c r="M143">
        <v>110.4</v>
      </c>
    </row>
    <row r="144" spans="1:13" x14ac:dyDescent="0.35">
      <c r="A144" t="s">
        <v>215</v>
      </c>
      <c r="B144" t="s">
        <v>30</v>
      </c>
      <c r="C144">
        <v>106191231</v>
      </c>
      <c r="D144" t="s">
        <v>31</v>
      </c>
      <c r="E144" s="1">
        <v>45931</v>
      </c>
      <c r="F144" s="1">
        <v>46022</v>
      </c>
      <c r="G144" s="4">
        <v>8738828</v>
      </c>
      <c r="H144" s="4">
        <v>0</v>
      </c>
      <c r="I144" s="4">
        <v>5921667</v>
      </c>
      <c r="J144" s="4">
        <v>0</v>
      </c>
      <c r="K144" s="4">
        <v>3203652</v>
      </c>
      <c r="L144" s="4">
        <v>214047107</v>
      </c>
      <c r="M144">
        <v>6.3</v>
      </c>
    </row>
    <row r="145" spans="1:13" x14ac:dyDescent="0.35">
      <c r="A145" t="s">
        <v>216</v>
      </c>
      <c r="B145" t="s">
        <v>30</v>
      </c>
      <c r="C145">
        <v>106191228</v>
      </c>
      <c r="D145" t="s">
        <v>31</v>
      </c>
      <c r="E145" s="1">
        <v>45931</v>
      </c>
      <c r="F145" s="1">
        <v>46022</v>
      </c>
      <c r="G145" s="4">
        <v>52723295</v>
      </c>
      <c r="H145" s="4">
        <v>0</v>
      </c>
      <c r="I145" s="4">
        <v>694218</v>
      </c>
      <c r="J145" s="4">
        <v>0</v>
      </c>
      <c r="K145" s="4">
        <v>7677265</v>
      </c>
      <c r="L145" s="4">
        <v>504245352</v>
      </c>
      <c r="M145">
        <v>9.8000000000000007</v>
      </c>
    </row>
    <row r="146" spans="1:13" x14ac:dyDescent="0.35">
      <c r="A146" t="s">
        <v>343</v>
      </c>
      <c r="B146" t="s">
        <v>30</v>
      </c>
      <c r="C146">
        <v>106190521</v>
      </c>
      <c r="D146" t="s">
        <v>31</v>
      </c>
      <c r="E146" s="1">
        <v>45931</v>
      </c>
      <c r="F146" s="1">
        <v>46022</v>
      </c>
      <c r="G146" s="4">
        <v>5061798</v>
      </c>
      <c r="H146" s="4">
        <v>0</v>
      </c>
      <c r="I146" s="4">
        <v>9328930</v>
      </c>
      <c r="J146" s="4">
        <v>0</v>
      </c>
      <c r="K146" s="4">
        <v>535634</v>
      </c>
      <c r="L146" s="4">
        <v>34774591</v>
      </c>
      <c r="M146">
        <v>38.200000000000003</v>
      </c>
    </row>
    <row r="147" spans="1:13" x14ac:dyDescent="0.35">
      <c r="A147" t="s">
        <v>108</v>
      </c>
      <c r="B147" t="s">
        <v>30</v>
      </c>
      <c r="C147">
        <v>106200030</v>
      </c>
      <c r="D147" t="s">
        <v>109</v>
      </c>
      <c r="E147" s="1">
        <v>45931</v>
      </c>
      <c r="F147" s="1">
        <v>46022</v>
      </c>
      <c r="G147" s="4">
        <v>0</v>
      </c>
      <c r="H147" s="4">
        <v>0</v>
      </c>
      <c r="I147" s="4">
        <v>0</v>
      </c>
      <c r="J147" s="4">
        <v>0</v>
      </c>
      <c r="K147" s="4">
        <v>792190</v>
      </c>
      <c r="L147" s="4">
        <v>8594763</v>
      </c>
      <c r="M147">
        <v>0</v>
      </c>
    </row>
    <row r="148" spans="1:13" x14ac:dyDescent="0.35">
      <c r="A148" t="s">
        <v>148</v>
      </c>
      <c r="B148" t="s">
        <v>30</v>
      </c>
      <c r="C148">
        <v>106201281</v>
      </c>
      <c r="D148" t="s">
        <v>109</v>
      </c>
      <c r="E148" s="1">
        <v>45931</v>
      </c>
      <c r="F148" s="1">
        <v>46022</v>
      </c>
      <c r="G148" s="4">
        <v>771379</v>
      </c>
      <c r="H148" s="4">
        <v>0</v>
      </c>
      <c r="I148" s="4">
        <v>0</v>
      </c>
      <c r="J148" s="4">
        <v>0</v>
      </c>
      <c r="K148" s="4">
        <v>191212</v>
      </c>
      <c r="L148" s="4">
        <v>30408504</v>
      </c>
      <c r="M148">
        <v>2.2999999999999998</v>
      </c>
    </row>
    <row r="149" spans="1:13" x14ac:dyDescent="0.35">
      <c r="A149" t="s">
        <v>149</v>
      </c>
      <c r="B149" t="s">
        <v>30</v>
      </c>
      <c r="C149">
        <v>106204019</v>
      </c>
      <c r="D149" t="s">
        <v>109</v>
      </c>
      <c r="E149" s="1">
        <v>45931</v>
      </c>
      <c r="F149" s="1">
        <v>46022</v>
      </c>
      <c r="G149" s="4">
        <v>25331041</v>
      </c>
      <c r="H149" s="4">
        <v>12530995</v>
      </c>
      <c r="I149" s="4">
        <v>466353758</v>
      </c>
      <c r="J149" s="4">
        <v>1099472228</v>
      </c>
      <c r="K149" s="4">
        <v>9515642</v>
      </c>
      <c r="L149" s="4">
        <v>225139150</v>
      </c>
      <c r="M149">
        <v>676.8</v>
      </c>
    </row>
    <row r="150" spans="1:13" x14ac:dyDescent="0.35">
      <c r="A150" t="s">
        <v>364</v>
      </c>
      <c r="B150" t="s">
        <v>30</v>
      </c>
      <c r="C150">
        <v>106214034</v>
      </c>
      <c r="D150" t="s">
        <v>240</v>
      </c>
      <c r="E150" s="1">
        <v>45931</v>
      </c>
      <c r="F150" s="1">
        <v>46022</v>
      </c>
      <c r="G150" s="4">
        <v>225</v>
      </c>
      <c r="H150" s="4">
        <v>0</v>
      </c>
      <c r="I150" s="4">
        <v>0</v>
      </c>
      <c r="J150" s="4">
        <v>0</v>
      </c>
      <c r="K150" s="4">
        <v>1049870</v>
      </c>
      <c r="L150" s="4">
        <v>30411685</v>
      </c>
      <c r="M150">
        <v>0</v>
      </c>
    </row>
    <row r="151" spans="1:13" x14ac:dyDescent="0.35">
      <c r="A151" t="s">
        <v>239</v>
      </c>
      <c r="B151" t="s">
        <v>30</v>
      </c>
      <c r="C151">
        <v>106210993</v>
      </c>
      <c r="D151" t="s">
        <v>240</v>
      </c>
      <c r="E151" s="1">
        <v>45931</v>
      </c>
      <c r="F151" s="1">
        <v>46022</v>
      </c>
      <c r="G151" s="4">
        <v>673702</v>
      </c>
      <c r="H151" s="4">
        <v>0</v>
      </c>
      <c r="I151" s="4">
        <v>0</v>
      </c>
      <c r="J151" s="4">
        <v>0</v>
      </c>
      <c r="K151" s="4">
        <v>12612</v>
      </c>
      <c r="L151" s="4">
        <v>21810421</v>
      </c>
      <c r="M151">
        <v>2.8</v>
      </c>
    </row>
    <row r="152" spans="1:13" x14ac:dyDescent="0.35">
      <c r="A152" t="s">
        <v>472</v>
      </c>
      <c r="B152" t="s">
        <v>30</v>
      </c>
      <c r="C152">
        <v>106211006</v>
      </c>
      <c r="D152" t="s">
        <v>240</v>
      </c>
      <c r="E152" s="1">
        <v>45931</v>
      </c>
      <c r="F152" s="1">
        <v>46022</v>
      </c>
      <c r="G152" s="4">
        <v>10255496</v>
      </c>
      <c r="H152" s="4">
        <v>149245776</v>
      </c>
      <c r="I152" s="4">
        <v>0</v>
      </c>
      <c r="J152" s="4">
        <v>0</v>
      </c>
      <c r="K152" s="4">
        <v>-17332419</v>
      </c>
      <c r="L152" s="4">
        <v>174736461</v>
      </c>
      <c r="M152">
        <v>75.599999999999994</v>
      </c>
    </row>
    <row r="153" spans="1:13" x14ac:dyDescent="0.35">
      <c r="A153" t="s">
        <v>85</v>
      </c>
      <c r="B153" t="s">
        <v>30</v>
      </c>
      <c r="C153">
        <v>106220733</v>
      </c>
      <c r="D153" t="s">
        <v>86</v>
      </c>
      <c r="E153" s="1">
        <v>45931</v>
      </c>
      <c r="F153" s="1">
        <v>46022</v>
      </c>
      <c r="G153" s="4">
        <v>3542280</v>
      </c>
      <c r="H153" s="4">
        <v>0</v>
      </c>
      <c r="I153" s="4">
        <v>14383762</v>
      </c>
      <c r="J153" s="4">
        <v>0</v>
      </c>
      <c r="K153" s="4">
        <v>158121</v>
      </c>
      <c r="L153" s="4">
        <v>9166086</v>
      </c>
      <c r="M153">
        <v>181.1</v>
      </c>
    </row>
    <row r="154" spans="1:13" x14ac:dyDescent="0.35">
      <c r="A154" t="s">
        <v>64</v>
      </c>
      <c r="B154" t="s">
        <v>30</v>
      </c>
      <c r="C154">
        <v>106231396</v>
      </c>
      <c r="D154" t="s">
        <v>65</v>
      </c>
      <c r="E154" s="1">
        <v>45931</v>
      </c>
      <c r="F154" s="1">
        <v>46022</v>
      </c>
      <c r="G154" s="4">
        <v>110390565</v>
      </c>
      <c r="H154" s="4">
        <v>0</v>
      </c>
      <c r="I154" s="4">
        <v>0</v>
      </c>
      <c r="J154" s="4">
        <v>0</v>
      </c>
      <c r="K154" s="4">
        <v>1638022</v>
      </c>
      <c r="L154" s="4">
        <v>66221626</v>
      </c>
      <c r="M154">
        <v>155.5</v>
      </c>
    </row>
    <row r="155" spans="1:13" x14ac:dyDescent="0.35">
      <c r="A155" t="s">
        <v>125</v>
      </c>
      <c r="B155" t="s">
        <v>30</v>
      </c>
      <c r="C155">
        <v>106231013</v>
      </c>
      <c r="D155" t="s">
        <v>65</v>
      </c>
      <c r="E155" s="1">
        <v>45931</v>
      </c>
      <c r="F155" s="1">
        <v>46022</v>
      </c>
      <c r="G155" s="4">
        <v>12736828</v>
      </c>
      <c r="H155" s="4">
        <v>0</v>
      </c>
      <c r="I155" s="4">
        <v>0</v>
      </c>
      <c r="J155" s="4">
        <v>0</v>
      </c>
      <c r="K155" s="4">
        <v>335288</v>
      </c>
      <c r="L155" s="4">
        <v>22424118</v>
      </c>
      <c r="M155">
        <v>52.5</v>
      </c>
    </row>
    <row r="156" spans="1:13" x14ac:dyDescent="0.35">
      <c r="A156" t="s">
        <v>124</v>
      </c>
      <c r="B156" t="s">
        <v>30</v>
      </c>
      <c r="C156">
        <v>106234038</v>
      </c>
      <c r="D156" t="s">
        <v>65</v>
      </c>
      <c r="E156" s="1">
        <v>45931</v>
      </c>
      <c r="F156" s="1">
        <v>46022</v>
      </c>
      <c r="G156" s="4">
        <v>72667679</v>
      </c>
      <c r="H156" s="4">
        <v>0</v>
      </c>
      <c r="I156" s="4">
        <v>0</v>
      </c>
      <c r="J156" s="4">
        <v>0</v>
      </c>
      <c r="K156" s="4">
        <v>897056</v>
      </c>
      <c r="L156" s="4">
        <v>25456369</v>
      </c>
      <c r="M156">
        <v>269.3</v>
      </c>
    </row>
    <row r="157" spans="1:13" x14ac:dyDescent="0.35">
      <c r="A157" t="s">
        <v>383</v>
      </c>
      <c r="B157" t="s">
        <v>30</v>
      </c>
      <c r="C157">
        <v>106240942</v>
      </c>
      <c r="D157" t="s">
        <v>140</v>
      </c>
      <c r="E157" s="1">
        <v>45931</v>
      </c>
      <c r="F157" s="1">
        <v>46022</v>
      </c>
      <c r="G157" s="4">
        <v>42542250</v>
      </c>
      <c r="H157" s="4">
        <v>0</v>
      </c>
      <c r="I157" s="4">
        <v>0</v>
      </c>
      <c r="J157" s="4">
        <v>210384842</v>
      </c>
      <c r="K157" s="4">
        <v>3944542</v>
      </c>
      <c r="L157" s="4">
        <v>97489673</v>
      </c>
      <c r="M157">
        <v>246</v>
      </c>
    </row>
    <row r="158" spans="1:13" x14ac:dyDescent="0.35">
      <c r="A158" t="s">
        <v>139</v>
      </c>
      <c r="B158" t="s">
        <v>30</v>
      </c>
      <c r="C158">
        <v>106240924</v>
      </c>
      <c r="D158" t="s">
        <v>140</v>
      </c>
      <c r="E158" s="1">
        <v>45931</v>
      </c>
      <c r="F158" s="1">
        <v>46022</v>
      </c>
      <c r="G158" s="4">
        <v>3671914</v>
      </c>
      <c r="H158" s="4">
        <v>63366</v>
      </c>
      <c r="I158" s="4">
        <v>0</v>
      </c>
      <c r="J158" s="4">
        <v>0</v>
      </c>
      <c r="K158" s="4">
        <v>559574</v>
      </c>
      <c r="L158" s="4">
        <v>34599229</v>
      </c>
      <c r="M158">
        <v>10</v>
      </c>
    </row>
    <row r="159" spans="1:13" x14ac:dyDescent="0.35">
      <c r="A159" t="s">
        <v>40</v>
      </c>
      <c r="B159" t="s">
        <v>30</v>
      </c>
      <c r="C159">
        <v>106250955</v>
      </c>
      <c r="D159" t="s">
        <v>41</v>
      </c>
      <c r="E159" s="1">
        <v>45931</v>
      </c>
      <c r="F159" s="1">
        <v>46022</v>
      </c>
      <c r="G159" s="4">
        <v>434301</v>
      </c>
      <c r="H159" s="4">
        <v>0</v>
      </c>
      <c r="I159" s="4">
        <v>0</v>
      </c>
      <c r="J159" s="4">
        <v>0</v>
      </c>
      <c r="K159" s="4">
        <v>80172</v>
      </c>
      <c r="L159" s="4">
        <v>2772766</v>
      </c>
      <c r="M159">
        <v>14.7</v>
      </c>
    </row>
    <row r="160" spans="1:13" x14ac:dyDescent="0.35">
      <c r="A160" t="s">
        <v>42</v>
      </c>
      <c r="B160" t="s">
        <v>30</v>
      </c>
      <c r="C160">
        <v>106254005</v>
      </c>
      <c r="D160" t="s">
        <v>41</v>
      </c>
      <c r="E160" s="1">
        <v>45931</v>
      </c>
      <c r="F160" s="1">
        <v>46022</v>
      </c>
      <c r="G160" s="4">
        <v>9344782</v>
      </c>
      <c r="H160" s="4">
        <v>0</v>
      </c>
      <c r="I160" s="4">
        <v>2686203</v>
      </c>
      <c r="J160" s="4">
        <v>0</v>
      </c>
      <c r="K160" s="4">
        <v>725078</v>
      </c>
      <c r="L160" s="4">
        <v>11082622</v>
      </c>
      <c r="M160">
        <v>105.7</v>
      </c>
    </row>
    <row r="161" spans="1:13" x14ac:dyDescent="0.35">
      <c r="A161" t="s">
        <v>93</v>
      </c>
      <c r="B161" t="s">
        <v>30</v>
      </c>
      <c r="C161">
        <v>106260011</v>
      </c>
      <c r="D161" t="s">
        <v>94</v>
      </c>
      <c r="E161" s="1">
        <v>45931</v>
      </c>
      <c r="F161" s="1">
        <v>46022</v>
      </c>
      <c r="G161" s="4">
        <v>90534767</v>
      </c>
      <c r="H161" s="4">
        <v>42972952</v>
      </c>
      <c r="I161" s="4">
        <v>20694319</v>
      </c>
      <c r="J161" s="4">
        <v>0</v>
      </c>
      <c r="K161" s="4">
        <v>774537</v>
      </c>
      <c r="L161" s="4">
        <v>28297220</v>
      </c>
      <c r="M161">
        <v>509.8</v>
      </c>
    </row>
    <row r="162" spans="1:13" x14ac:dyDescent="0.35">
      <c r="A162" t="s">
        <v>393</v>
      </c>
      <c r="B162" t="s">
        <v>30</v>
      </c>
      <c r="C162">
        <v>106270020</v>
      </c>
      <c r="D162" t="s">
        <v>142</v>
      </c>
      <c r="E162" s="1">
        <v>45931</v>
      </c>
      <c r="F162" s="1">
        <v>46022</v>
      </c>
      <c r="G162" s="4">
        <v>0</v>
      </c>
      <c r="H162" s="4">
        <v>0</v>
      </c>
      <c r="I162" s="4">
        <v>0</v>
      </c>
      <c r="J162" s="4">
        <v>0</v>
      </c>
      <c r="K162" s="4">
        <v>40626</v>
      </c>
      <c r="L162" s="4">
        <v>4706411</v>
      </c>
      <c r="M162">
        <v>0</v>
      </c>
    </row>
    <row r="163" spans="1:13" x14ac:dyDescent="0.35">
      <c r="A163" t="s">
        <v>210</v>
      </c>
      <c r="B163" t="s">
        <v>30</v>
      </c>
      <c r="C163">
        <v>106274043</v>
      </c>
      <c r="D163" t="s">
        <v>142</v>
      </c>
      <c r="E163" s="1">
        <v>45931</v>
      </c>
      <c r="F163" s="1">
        <v>46022</v>
      </c>
      <c r="G163" s="4">
        <v>139861720</v>
      </c>
      <c r="H163" s="4">
        <v>0</v>
      </c>
      <c r="I163" s="4">
        <v>0</v>
      </c>
      <c r="J163" s="4">
        <v>0</v>
      </c>
      <c r="K163" s="4">
        <v>2927074</v>
      </c>
      <c r="L163" s="4">
        <v>109679020</v>
      </c>
      <c r="M163">
        <v>119.2</v>
      </c>
    </row>
    <row r="164" spans="1:13" x14ac:dyDescent="0.35">
      <c r="A164" t="s">
        <v>394</v>
      </c>
      <c r="B164" t="s">
        <v>30</v>
      </c>
      <c r="C164">
        <v>106270744</v>
      </c>
      <c r="D164" t="s">
        <v>142</v>
      </c>
      <c r="E164" s="1">
        <v>45931</v>
      </c>
      <c r="F164" s="1">
        <v>46022</v>
      </c>
      <c r="G164" s="4">
        <v>5538179</v>
      </c>
      <c r="H164" s="4">
        <v>0</v>
      </c>
      <c r="I164" s="4">
        <v>0</v>
      </c>
      <c r="J164" s="4">
        <v>0</v>
      </c>
      <c r="K164" s="4">
        <v>13091544</v>
      </c>
      <c r="L164" s="4">
        <v>215064204</v>
      </c>
      <c r="M164">
        <v>2.5</v>
      </c>
    </row>
    <row r="165" spans="1:13" x14ac:dyDescent="0.35">
      <c r="A165" t="s">
        <v>141</v>
      </c>
      <c r="B165" t="s">
        <v>30</v>
      </c>
      <c r="C165">
        <v>106270777</v>
      </c>
      <c r="D165" t="s">
        <v>142</v>
      </c>
      <c r="E165" s="1">
        <v>45931</v>
      </c>
      <c r="F165" s="1">
        <v>46022</v>
      </c>
      <c r="G165" s="4">
        <v>23313637</v>
      </c>
      <c r="H165" s="4">
        <v>12808</v>
      </c>
      <c r="I165" s="4">
        <v>0</v>
      </c>
      <c r="J165" s="4">
        <v>0</v>
      </c>
      <c r="K165" s="4">
        <v>489788</v>
      </c>
      <c r="L165" s="4">
        <v>18066917</v>
      </c>
      <c r="M165">
        <v>120.8</v>
      </c>
    </row>
    <row r="166" spans="1:13" x14ac:dyDescent="0.35">
      <c r="A166" t="s">
        <v>222</v>
      </c>
      <c r="B166" t="s">
        <v>30</v>
      </c>
      <c r="C166">
        <v>106270875</v>
      </c>
      <c r="D166" t="s">
        <v>142</v>
      </c>
      <c r="E166" s="1">
        <v>45931</v>
      </c>
      <c r="F166" s="1">
        <v>46022</v>
      </c>
      <c r="G166" s="4">
        <v>292716724</v>
      </c>
      <c r="H166" s="4">
        <v>278360625</v>
      </c>
      <c r="I166" s="4">
        <v>90000</v>
      </c>
      <c r="J166" s="4">
        <v>180403896</v>
      </c>
      <c r="K166" s="4">
        <v>10317614</v>
      </c>
      <c r="L166" s="4">
        <v>170655832</v>
      </c>
      <c r="M166">
        <v>426.6</v>
      </c>
    </row>
    <row r="167" spans="1:13" x14ac:dyDescent="0.35">
      <c r="A167" t="s">
        <v>133</v>
      </c>
      <c r="B167" t="s">
        <v>30</v>
      </c>
      <c r="C167">
        <v>106281078</v>
      </c>
      <c r="D167" t="s">
        <v>134</v>
      </c>
      <c r="E167" s="1">
        <v>45931</v>
      </c>
      <c r="F167" s="1">
        <v>46022</v>
      </c>
      <c r="G167" s="4">
        <v>0</v>
      </c>
      <c r="H167" s="4">
        <v>0</v>
      </c>
      <c r="I167" s="4">
        <v>0</v>
      </c>
      <c r="J167" s="4">
        <v>0</v>
      </c>
      <c r="K167" s="4">
        <v>2526335</v>
      </c>
      <c r="L167" s="4">
        <v>75702808</v>
      </c>
      <c r="M167">
        <v>0</v>
      </c>
    </row>
    <row r="168" spans="1:13" x14ac:dyDescent="0.35">
      <c r="A168" t="s">
        <v>178</v>
      </c>
      <c r="B168" t="s">
        <v>30</v>
      </c>
      <c r="C168">
        <v>106281047</v>
      </c>
      <c r="D168" t="s">
        <v>134</v>
      </c>
      <c r="E168" s="1">
        <v>45931</v>
      </c>
      <c r="F168" s="1">
        <v>46022</v>
      </c>
      <c r="G168" s="4">
        <v>137358348</v>
      </c>
      <c r="H168" s="4">
        <v>0</v>
      </c>
      <c r="I168" s="4">
        <v>0</v>
      </c>
      <c r="J168" s="4">
        <v>21828235</v>
      </c>
      <c r="K168" s="4">
        <v>2388487</v>
      </c>
      <c r="L168" s="4">
        <v>90840122</v>
      </c>
      <c r="M168">
        <v>163.80000000000001</v>
      </c>
    </row>
    <row r="169" spans="1:13" x14ac:dyDescent="0.35">
      <c r="A169" t="s">
        <v>130</v>
      </c>
      <c r="B169" t="s">
        <v>30</v>
      </c>
      <c r="C169">
        <v>106291023</v>
      </c>
      <c r="D169" t="s">
        <v>78</v>
      </c>
      <c r="E169" s="1">
        <v>45931</v>
      </c>
      <c r="F169" s="1">
        <v>46022</v>
      </c>
      <c r="G169" s="4">
        <v>14652018</v>
      </c>
      <c r="H169" s="4">
        <v>0</v>
      </c>
      <c r="I169" s="4">
        <v>0</v>
      </c>
      <c r="J169" s="4">
        <v>285080952</v>
      </c>
      <c r="K169" s="4">
        <v>1717679</v>
      </c>
      <c r="L169" s="4">
        <v>52176328</v>
      </c>
      <c r="M169">
        <v>540.6</v>
      </c>
    </row>
    <row r="170" spans="1:13" x14ac:dyDescent="0.35">
      <c r="A170" t="s">
        <v>77</v>
      </c>
      <c r="B170" t="s">
        <v>30</v>
      </c>
      <c r="C170">
        <v>106291053</v>
      </c>
      <c r="D170" t="s">
        <v>78</v>
      </c>
      <c r="E170" s="1">
        <v>45931</v>
      </c>
      <c r="F170" s="1">
        <v>46022</v>
      </c>
      <c r="G170" s="4">
        <v>26197437</v>
      </c>
      <c r="H170" s="4">
        <v>0</v>
      </c>
      <c r="I170" s="4">
        <v>185143874</v>
      </c>
      <c r="J170" s="4">
        <v>0</v>
      </c>
      <c r="K170" s="4">
        <v>5324137</v>
      </c>
      <c r="L170" s="4">
        <v>80076597</v>
      </c>
      <c r="M170">
        <v>257.3</v>
      </c>
    </row>
    <row r="171" spans="1:13" x14ac:dyDescent="0.35">
      <c r="A171" t="s">
        <v>321</v>
      </c>
      <c r="B171" t="s">
        <v>30</v>
      </c>
      <c r="C171">
        <v>106304583</v>
      </c>
      <c r="D171" t="s">
        <v>194</v>
      </c>
      <c r="E171" s="1">
        <v>45931</v>
      </c>
      <c r="F171" s="1">
        <v>46022</v>
      </c>
      <c r="G171" s="4">
        <v>0</v>
      </c>
      <c r="H171" s="4">
        <v>0</v>
      </c>
      <c r="I171" s="4">
        <v>0</v>
      </c>
      <c r="J171" s="4">
        <v>0</v>
      </c>
      <c r="K171" s="4">
        <v>110144</v>
      </c>
      <c r="L171" s="4">
        <v>3512328</v>
      </c>
      <c r="M171">
        <v>0</v>
      </c>
    </row>
    <row r="172" spans="1:13" x14ac:dyDescent="0.35">
      <c r="A172" t="s">
        <v>307</v>
      </c>
      <c r="B172" t="s">
        <v>30</v>
      </c>
      <c r="C172">
        <v>106301140</v>
      </c>
      <c r="D172" t="s">
        <v>194</v>
      </c>
      <c r="E172" s="1">
        <v>45931</v>
      </c>
      <c r="F172" s="1">
        <v>46022</v>
      </c>
      <c r="G172" s="4">
        <v>0</v>
      </c>
      <c r="H172" s="4">
        <v>0</v>
      </c>
      <c r="I172" s="4">
        <v>0</v>
      </c>
      <c r="J172" s="4">
        <v>0</v>
      </c>
      <c r="K172" s="4">
        <v>56153</v>
      </c>
      <c r="L172" s="4">
        <v>13720237</v>
      </c>
      <c r="M172">
        <v>0</v>
      </c>
    </row>
    <row r="173" spans="1:13" x14ac:dyDescent="0.35">
      <c r="A173" t="s">
        <v>316</v>
      </c>
      <c r="B173" t="s">
        <v>30</v>
      </c>
      <c r="C173">
        <v>106301379</v>
      </c>
      <c r="D173" t="s">
        <v>194</v>
      </c>
      <c r="E173" s="1">
        <v>45931</v>
      </c>
      <c r="F173" s="1">
        <v>46022</v>
      </c>
      <c r="G173" s="4">
        <v>103769</v>
      </c>
      <c r="H173" s="4">
        <v>0</v>
      </c>
      <c r="I173" s="4">
        <v>0</v>
      </c>
      <c r="J173" s="4">
        <v>0</v>
      </c>
      <c r="K173" s="4">
        <v>758257</v>
      </c>
      <c r="L173" s="4">
        <v>46054733</v>
      </c>
      <c r="M173">
        <v>0.2</v>
      </c>
    </row>
    <row r="174" spans="1:13" x14ac:dyDescent="0.35">
      <c r="A174" t="s">
        <v>310</v>
      </c>
      <c r="B174" t="s">
        <v>30</v>
      </c>
      <c r="C174">
        <v>106301234</v>
      </c>
      <c r="D174" t="s">
        <v>194</v>
      </c>
      <c r="E174" s="1">
        <v>45931</v>
      </c>
      <c r="F174" s="1">
        <v>46022</v>
      </c>
      <c r="G174" s="4">
        <v>12273</v>
      </c>
      <c r="H174" s="4">
        <v>0</v>
      </c>
      <c r="I174" s="4">
        <v>0</v>
      </c>
      <c r="J174" s="4">
        <v>0</v>
      </c>
      <c r="K174" s="4">
        <v>847814</v>
      </c>
      <c r="L174" s="4">
        <v>17579585</v>
      </c>
      <c r="M174">
        <v>0.1</v>
      </c>
    </row>
    <row r="175" spans="1:13" x14ac:dyDescent="0.35">
      <c r="A175" t="s">
        <v>309</v>
      </c>
      <c r="B175" t="s">
        <v>30</v>
      </c>
      <c r="C175">
        <v>106301155</v>
      </c>
      <c r="D175" t="s">
        <v>194</v>
      </c>
      <c r="E175" s="1">
        <v>45931</v>
      </c>
      <c r="F175" s="1">
        <v>46022</v>
      </c>
      <c r="G175" s="4">
        <v>1601661</v>
      </c>
      <c r="H175" s="4">
        <v>0</v>
      </c>
      <c r="I175" s="4">
        <v>0</v>
      </c>
      <c r="J175" s="4">
        <v>0</v>
      </c>
      <c r="K175" s="4">
        <v>94487</v>
      </c>
      <c r="L175" s="4">
        <v>19587249</v>
      </c>
      <c r="M175">
        <v>7.5</v>
      </c>
    </row>
    <row r="176" spans="1:13" x14ac:dyDescent="0.35">
      <c r="A176" t="s">
        <v>346</v>
      </c>
      <c r="B176" t="s">
        <v>30</v>
      </c>
      <c r="C176">
        <v>106301098</v>
      </c>
      <c r="D176" t="s">
        <v>194</v>
      </c>
      <c r="E176" s="1">
        <v>45931</v>
      </c>
      <c r="F176" s="1">
        <v>46022</v>
      </c>
      <c r="G176" s="4">
        <v>1987614</v>
      </c>
      <c r="H176" s="4">
        <v>0</v>
      </c>
      <c r="I176" s="4">
        <v>0</v>
      </c>
      <c r="J176" s="4">
        <v>0</v>
      </c>
      <c r="K176" s="4">
        <v>376180</v>
      </c>
      <c r="L176" s="4">
        <v>46628580</v>
      </c>
      <c r="M176">
        <v>3.9</v>
      </c>
    </row>
    <row r="177" spans="1:13" x14ac:dyDescent="0.35">
      <c r="A177" t="s">
        <v>315</v>
      </c>
      <c r="B177" t="s">
        <v>30</v>
      </c>
      <c r="C177">
        <v>106301188</v>
      </c>
      <c r="D177" t="s">
        <v>194</v>
      </c>
      <c r="E177" s="1">
        <v>45931</v>
      </c>
      <c r="F177" s="1">
        <v>46022</v>
      </c>
      <c r="G177" s="4">
        <v>2256</v>
      </c>
      <c r="H177" s="4">
        <v>0</v>
      </c>
      <c r="I177" s="4">
        <v>0</v>
      </c>
      <c r="J177" s="4">
        <v>0</v>
      </c>
      <c r="K177" s="4">
        <v>107921</v>
      </c>
      <c r="L177" s="4">
        <v>20963883</v>
      </c>
      <c r="M177">
        <v>0</v>
      </c>
    </row>
    <row r="178" spans="1:13" x14ac:dyDescent="0.35">
      <c r="A178" t="s">
        <v>318</v>
      </c>
      <c r="B178" t="s">
        <v>30</v>
      </c>
      <c r="C178">
        <v>106304159</v>
      </c>
      <c r="D178" t="s">
        <v>194</v>
      </c>
      <c r="E178" s="1">
        <v>45931</v>
      </c>
      <c r="F178" s="1">
        <v>46022</v>
      </c>
      <c r="G178" s="4">
        <v>2347778</v>
      </c>
      <c r="H178" s="4">
        <v>0</v>
      </c>
      <c r="I178" s="4">
        <v>0</v>
      </c>
      <c r="J178" s="4">
        <v>0</v>
      </c>
      <c r="K178" s="4">
        <v>132424</v>
      </c>
      <c r="L178" s="4">
        <v>3842561</v>
      </c>
      <c r="M178">
        <v>57.6</v>
      </c>
    </row>
    <row r="179" spans="1:13" x14ac:dyDescent="0.35">
      <c r="A179" t="s">
        <v>317</v>
      </c>
      <c r="B179" t="s">
        <v>30</v>
      </c>
      <c r="C179">
        <v>106301566</v>
      </c>
      <c r="D179" t="s">
        <v>194</v>
      </c>
      <c r="E179" s="1">
        <v>45931</v>
      </c>
      <c r="F179" s="1">
        <v>46022</v>
      </c>
      <c r="G179" s="4">
        <v>241902</v>
      </c>
      <c r="H179" s="4">
        <v>0</v>
      </c>
      <c r="I179" s="4">
        <v>0</v>
      </c>
      <c r="J179" s="4">
        <v>0</v>
      </c>
      <c r="K179" s="4">
        <v>137858</v>
      </c>
      <c r="L179" s="4">
        <v>54215892</v>
      </c>
      <c r="M179">
        <v>0.4</v>
      </c>
    </row>
    <row r="180" spans="1:13" x14ac:dyDescent="0.35">
      <c r="A180" t="s">
        <v>312</v>
      </c>
      <c r="B180" t="s">
        <v>30</v>
      </c>
      <c r="C180">
        <v>106301283</v>
      </c>
      <c r="D180" t="s">
        <v>194</v>
      </c>
      <c r="E180" s="1">
        <v>45931</v>
      </c>
      <c r="F180" s="1">
        <v>46022</v>
      </c>
      <c r="G180" s="4">
        <v>265487</v>
      </c>
      <c r="H180" s="4">
        <v>0</v>
      </c>
      <c r="I180" s="4">
        <v>0</v>
      </c>
      <c r="J180" s="4">
        <v>0</v>
      </c>
      <c r="K180" s="4">
        <v>634854</v>
      </c>
      <c r="L180" s="4">
        <v>21274770</v>
      </c>
      <c r="M180">
        <v>1.2</v>
      </c>
    </row>
    <row r="181" spans="1:13" x14ac:dyDescent="0.35">
      <c r="A181" t="s">
        <v>314</v>
      </c>
      <c r="B181" t="s">
        <v>30</v>
      </c>
      <c r="C181">
        <v>106301258</v>
      </c>
      <c r="D181" t="s">
        <v>194</v>
      </c>
      <c r="E181" s="1">
        <v>45931</v>
      </c>
      <c r="F181" s="1">
        <v>46022</v>
      </c>
      <c r="G181" s="4">
        <v>28919</v>
      </c>
      <c r="H181" s="4">
        <v>0</v>
      </c>
      <c r="I181" s="4">
        <v>0</v>
      </c>
      <c r="J181" s="4">
        <v>0</v>
      </c>
      <c r="K181" s="4">
        <v>30132</v>
      </c>
      <c r="L181" s="4">
        <v>16079958</v>
      </c>
      <c r="M181">
        <v>0.2</v>
      </c>
    </row>
    <row r="182" spans="1:13" x14ac:dyDescent="0.35">
      <c r="A182" t="s">
        <v>308</v>
      </c>
      <c r="B182" t="s">
        <v>30</v>
      </c>
      <c r="C182">
        <v>106304589</v>
      </c>
      <c r="D182" t="s">
        <v>194</v>
      </c>
      <c r="E182" s="1">
        <v>45931</v>
      </c>
      <c r="F182" s="1">
        <v>46022</v>
      </c>
      <c r="G182" s="4">
        <v>35522</v>
      </c>
      <c r="H182" s="4">
        <v>0</v>
      </c>
      <c r="I182" s="4">
        <v>0</v>
      </c>
      <c r="J182" s="4">
        <v>0</v>
      </c>
      <c r="K182" s="4">
        <v>31898</v>
      </c>
      <c r="L182" s="4">
        <v>9639919</v>
      </c>
      <c r="M182">
        <v>0.3</v>
      </c>
    </row>
    <row r="183" spans="1:13" x14ac:dyDescent="0.35">
      <c r="A183" t="s">
        <v>454</v>
      </c>
      <c r="B183" t="s">
        <v>30</v>
      </c>
      <c r="C183">
        <v>106300225</v>
      </c>
      <c r="D183" t="s">
        <v>194</v>
      </c>
      <c r="E183" s="1">
        <v>45931</v>
      </c>
      <c r="F183" s="1">
        <v>46022</v>
      </c>
      <c r="G183" s="4">
        <v>441202</v>
      </c>
      <c r="H183" s="4">
        <v>0</v>
      </c>
      <c r="I183" s="4">
        <v>0</v>
      </c>
      <c r="J183" s="4">
        <v>0</v>
      </c>
      <c r="K183" s="4">
        <v>3952353</v>
      </c>
      <c r="L183" s="4">
        <v>129346857</v>
      </c>
      <c r="M183">
        <v>0.3</v>
      </c>
    </row>
    <row r="184" spans="1:13" x14ac:dyDescent="0.35">
      <c r="A184" t="s">
        <v>322</v>
      </c>
      <c r="B184" t="s">
        <v>30</v>
      </c>
      <c r="C184">
        <v>106301097</v>
      </c>
      <c r="D184" t="s">
        <v>194</v>
      </c>
      <c r="E184" s="1">
        <v>45931</v>
      </c>
      <c r="F184" s="1">
        <v>46022</v>
      </c>
      <c r="G184" s="4">
        <v>471232</v>
      </c>
      <c r="H184" s="4">
        <v>0</v>
      </c>
      <c r="I184" s="4">
        <v>0</v>
      </c>
      <c r="J184" s="4">
        <v>0</v>
      </c>
      <c r="K184" s="4">
        <v>129773</v>
      </c>
      <c r="L184" s="4">
        <v>13899444</v>
      </c>
      <c r="M184">
        <v>3.1</v>
      </c>
    </row>
    <row r="185" spans="1:13" x14ac:dyDescent="0.35">
      <c r="A185" t="s">
        <v>313</v>
      </c>
      <c r="B185" t="s">
        <v>30</v>
      </c>
      <c r="C185">
        <v>106301357</v>
      </c>
      <c r="D185" t="s">
        <v>194</v>
      </c>
      <c r="E185" s="1">
        <v>45931</v>
      </c>
      <c r="F185" s="1">
        <v>46022</v>
      </c>
      <c r="G185" s="4">
        <v>4768631</v>
      </c>
      <c r="H185" s="4">
        <v>0</v>
      </c>
      <c r="I185" s="4">
        <v>0</v>
      </c>
      <c r="J185" s="4">
        <v>0</v>
      </c>
      <c r="K185" s="4">
        <v>298132</v>
      </c>
      <c r="L185" s="4">
        <v>46755925</v>
      </c>
      <c r="M185">
        <v>9.3000000000000007</v>
      </c>
    </row>
    <row r="186" spans="1:13" x14ac:dyDescent="0.35">
      <c r="A186" t="s">
        <v>320</v>
      </c>
      <c r="B186" t="s">
        <v>30</v>
      </c>
      <c r="C186">
        <v>106301127</v>
      </c>
      <c r="D186" t="s">
        <v>194</v>
      </c>
      <c r="E186" s="1">
        <v>45931</v>
      </c>
      <c r="F186" s="1">
        <v>46022</v>
      </c>
      <c r="G186" s="4">
        <v>4919</v>
      </c>
      <c r="H186" s="4">
        <v>0</v>
      </c>
      <c r="I186" s="4">
        <v>0</v>
      </c>
      <c r="J186" s="4">
        <v>0</v>
      </c>
      <c r="K186" s="4">
        <v>205694</v>
      </c>
      <c r="L186" s="4">
        <v>28949113</v>
      </c>
      <c r="M186">
        <v>0</v>
      </c>
    </row>
    <row r="187" spans="1:13" x14ac:dyDescent="0.35">
      <c r="A187" t="s">
        <v>319</v>
      </c>
      <c r="B187" t="s">
        <v>30</v>
      </c>
      <c r="C187">
        <v>106304460</v>
      </c>
      <c r="D187" t="s">
        <v>194</v>
      </c>
      <c r="E187" s="1">
        <v>45931</v>
      </c>
      <c r="F187" s="1">
        <v>46022</v>
      </c>
      <c r="G187" s="4">
        <v>49479603</v>
      </c>
      <c r="H187" s="4">
        <v>0</v>
      </c>
      <c r="I187" s="4">
        <v>0</v>
      </c>
      <c r="J187" s="4">
        <v>0</v>
      </c>
      <c r="K187" s="4">
        <v>412609</v>
      </c>
      <c r="L187" s="4">
        <v>30540859</v>
      </c>
      <c r="M187">
        <v>149.4</v>
      </c>
    </row>
    <row r="188" spans="1:13" x14ac:dyDescent="0.35">
      <c r="A188" t="s">
        <v>311</v>
      </c>
      <c r="B188" t="s">
        <v>30</v>
      </c>
      <c r="C188">
        <v>106301209</v>
      </c>
      <c r="D188" t="s">
        <v>194</v>
      </c>
      <c r="E188" s="1">
        <v>45931</v>
      </c>
      <c r="F188" s="1">
        <v>46022</v>
      </c>
      <c r="G188" s="4">
        <v>50795</v>
      </c>
      <c r="H188" s="4">
        <v>0</v>
      </c>
      <c r="I188" s="4">
        <v>0</v>
      </c>
      <c r="J188" s="4">
        <v>0</v>
      </c>
      <c r="K188" s="4">
        <v>964662</v>
      </c>
      <c r="L188" s="4">
        <v>18409152</v>
      </c>
      <c r="M188">
        <v>0.3</v>
      </c>
    </row>
    <row r="189" spans="1:13" x14ac:dyDescent="0.35">
      <c r="A189" t="s">
        <v>455</v>
      </c>
      <c r="B189" t="s">
        <v>30</v>
      </c>
      <c r="C189">
        <v>106301317</v>
      </c>
      <c r="D189" t="s">
        <v>194</v>
      </c>
      <c r="E189" s="1">
        <v>45931</v>
      </c>
      <c r="F189" s="1">
        <v>46022</v>
      </c>
      <c r="G189" s="4">
        <v>5875</v>
      </c>
      <c r="H189" s="4">
        <v>0</v>
      </c>
      <c r="I189" s="4">
        <v>0</v>
      </c>
      <c r="J189" s="4">
        <v>0</v>
      </c>
      <c r="K189" s="4">
        <v>4771733</v>
      </c>
      <c r="L189" s="4">
        <v>113065276</v>
      </c>
      <c r="M189">
        <v>0</v>
      </c>
    </row>
    <row r="190" spans="1:13" x14ac:dyDescent="0.35">
      <c r="A190" t="s">
        <v>347</v>
      </c>
      <c r="B190" t="s">
        <v>30</v>
      </c>
      <c r="C190">
        <v>106304585</v>
      </c>
      <c r="D190" t="s">
        <v>194</v>
      </c>
      <c r="E190" s="1">
        <v>45931</v>
      </c>
      <c r="F190" s="1">
        <v>46022</v>
      </c>
      <c r="G190" s="4">
        <v>6582778</v>
      </c>
      <c r="H190" s="4">
        <v>0</v>
      </c>
      <c r="I190" s="4">
        <v>0</v>
      </c>
      <c r="J190" s="4">
        <v>0</v>
      </c>
      <c r="K190" s="4">
        <v>107336</v>
      </c>
      <c r="L190" s="4">
        <v>10749045</v>
      </c>
      <c r="M190">
        <v>56.3</v>
      </c>
    </row>
    <row r="191" spans="1:13" x14ac:dyDescent="0.35">
      <c r="A191" t="s">
        <v>456</v>
      </c>
      <c r="B191" t="s">
        <v>30</v>
      </c>
      <c r="C191">
        <v>106301262</v>
      </c>
      <c r="D191" t="s">
        <v>194</v>
      </c>
      <c r="E191" s="1">
        <v>45931</v>
      </c>
      <c r="F191" s="1">
        <v>46022</v>
      </c>
      <c r="G191" s="4">
        <v>0</v>
      </c>
      <c r="H191" s="4">
        <v>0</v>
      </c>
      <c r="I191" s="4">
        <v>0</v>
      </c>
      <c r="J191" s="4">
        <v>4788138</v>
      </c>
      <c r="K191" s="4">
        <v>7047566</v>
      </c>
      <c r="L191" s="4">
        <v>241997904</v>
      </c>
      <c r="M191">
        <v>1.9</v>
      </c>
    </row>
    <row r="192" spans="1:13" x14ac:dyDescent="0.35">
      <c r="A192" t="s">
        <v>193</v>
      </c>
      <c r="B192" t="s">
        <v>30</v>
      </c>
      <c r="C192">
        <v>106301340</v>
      </c>
      <c r="D192" t="s">
        <v>194</v>
      </c>
      <c r="E192" s="1">
        <v>45931</v>
      </c>
      <c r="F192" s="1">
        <v>46022</v>
      </c>
      <c r="G192" s="4">
        <v>145116552</v>
      </c>
      <c r="H192" s="4">
        <v>0</v>
      </c>
      <c r="I192" s="4">
        <v>0</v>
      </c>
      <c r="J192" s="4">
        <v>74534001</v>
      </c>
      <c r="K192" s="4">
        <v>7653322</v>
      </c>
      <c r="L192" s="4">
        <v>258486885</v>
      </c>
      <c r="M192">
        <v>79.7</v>
      </c>
    </row>
    <row r="193" spans="1:13" x14ac:dyDescent="0.35">
      <c r="A193" t="s">
        <v>196</v>
      </c>
      <c r="B193" t="s">
        <v>30</v>
      </c>
      <c r="C193">
        <v>106301342</v>
      </c>
      <c r="D193" t="s">
        <v>194</v>
      </c>
      <c r="E193" s="1">
        <v>45931</v>
      </c>
      <c r="F193" s="1">
        <v>46022</v>
      </c>
      <c r="G193" s="4">
        <v>304419765</v>
      </c>
      <c r="H193" s="4">
        <v>0</v>
      </c>
      <c r="I193" s="4">
        <v>0</v>
      </c>
      <c r="J193" s="4">
        <v>92941940</v>
      </c>
      <c r="K193" s="4">
        <v>8697388</v>
      </c>
      <c r="L193" s="4">
        <v>245677393</v>
      </c>
      <c r="M193">
        <v>152.6</v>
      </c>
    </row>
    <row r="194" spans="1:13" x14ac:dyDescent="0.35">
      <c r="A194" t="s">
        <v>457</v>
      </c>
      <c r="B194" t="s">
        <v>30</v>
      </c>
      <c r="C194">
        <v>106304113</v>
      </c>
      <c r="D194" t="s">
        <v>194</v>
      </c>
      <c r="E194" s="1">
        <v>45931</v>
      </c>
      <c r="F194" s="1">
        <v>46022</v>
      </c>
      <c r="G194" s="4">
        <v>3779534</v>
      </c>
      <c r="H194" s="4">
        <v>12373887</v>
      </c>
      <c r="I194" s="4">
        <v>0</v>
      </c>
      <c r="J194" s="4">
        <v>0</v>
      </c>
      <c r="K194" s="4">
        <v>191462</v>
      </c>
      <c r="L194" s="4">
        <v>17810528</v>
      </c>
      <c r="M194">
        <v>83.4</v>
      </c>
    </row>
    <row r="195" spans="1:13" x14ac:dyDescent="0.35">
      <c r="A195" t="s">
        <v>323</v>
      </c>
      <c r="B195" t="s">
        <v>30</v>
      </c>
      <c r="C195">
        <v>106301380</v>
      </c>
      <c r="D195" t="s">
        <v>194</v>
      </c>
      <c r="E195" s="1">
        <v>45931</v>
      </c>
      <c r="F195" s="1">
        <v>46022</v>
      </c>
      <c r="G195" s="4">
        <v>0</v>
      </c>
      <c r="H195" s="4">
        <v>21281421</v>
      </c>
      <c r="I195" s="4">
        <v>0</v>
      </c>
      <c r="J195" s="4">
        <v>0</v>
      </c>
      <c r="K195" s="4">
        <v>121387</v>
      </c>
      <c r="L195" s="4">
        <v>15223380</v>
      </c>
      <c r="M195">
        <v>128.19999999999999</v>
      </c>
    </row>
    <row r="196" spans="1:13" x14ac:dyDescent="0.35">
      <c r="A196" t="s">
        <v>458</v>
      </c>
      <c r="B196" t="s">
        <v>30</v>
      </c>
      <c r="C196">
        <v>106301205</v>
      </c>
      <c r="D196" t="s">
        <v>194</v>
      </c>
      <c r="E196" s="1">
        <v>45931</v>
      </c>
      <c r="F196" s="1">
        <v>46022</v>
      </c>
      <c r="G196" s="4">
        <v>215370588</v>
      </c>
      <c r="H196" s="4">
        <v>35198651</v>
      </c>
      <c r="I196" s="4">
        <v>0</v>
      </c>
      <c r="J196" s="4">
        <v>2027818105</v>
      </c>
      <c r="K196" s="4">
        <v>31551034</v>
      </c>
      <c r="L196" s="4">
        <v>569415420</v>
      </c>
      <c r="M196">
        <v>385.5</v>
      </c>
    </row>
    <row r="197" spans="1:13" x14ac:dyDescent="0.35">
      <c r="A197" t="s">
        <v>459</v>
      </c>
      <c r="B197" t="s">
        <v>30</v>
      </c>
      <c r="C197">
        <v>106300032</v>
      </c>
      <c r="D197" t="s">
        <v>194</v>
      </c>
      <c r="E197" s="1">
        <v>45931</v>
      </c>
      <c r="F197" s="1">
        <v>46022</v>
      </c>
      <c r="G197" s="4">
        <v>39314456</v>
      </c>
      <c r="H197" s="4">
        <v>8151300</v>
      </c>
      <c r="I197" s="4">
        <v>26204344</v>
      </c>
      <c r="J197" s="4">
        <v>0</v>
      </c>
      <c r="K197" s="4">
        <v>10504207</v>
      </c>
      <c r="L197" s="4">
        <v>263427888</v>
      </c>
      <c r="M197">
        <v>26.5</v>
      </c>
    </row>
    <row r="198" spans="1:13" x14ac:dyDescent="0.35">
      <c r="A198" t="s">
        <v>477</v>
      </c>
      <c r="B198" t="s">
        <v>30</v>
      </c>
      <c r="C198">
        <v>106301279</v>
      </c>
      <c r="D198" t="s">
        <v>194</v>
      </c>
      <c r="E198" s="1">
        <v>45931</v>
      </c>
      <c r="F198" s="1">
        <v>46022</v>
      </c>
      <c r="G198" s="4">
        <v>0</v>
      </c>
      <c r="H198" s="4">
        <v>367743549</v>
      </c>
      <c r="I198" s="4">
        <v>32784</v>
      </c>
      <c r="J198" s="4">
        <v>1854270</v>
      </c>
      <c r="K198" s="4">
        <v>47820608</v>
      </c>
      <c r="L198" s="4">
        <v>972937553</v>
      </c>
      <c r="M198">
        <v>36.4</v>
      </c>
    </row>
    <row r="199" spans="1:13" x14ac:dyDescent="0.35">
      <c r="A199" t="s">
        <v>351</v>
      </c>
      <c r="B199" t="s">
        <v>30</v>
      </c>
      <c r="C199">
        <v>106310791</v>
      </c>
      <c r="D199" t="s">
        <v>350</v>
      </c>
      <c r="E199" s="1">
        <v>45931</v>
      </c>
      <c r="F199" s="1">
        <v>46022</v>
      </c>
      <c r="G199" s="4">
        <v>506095</v>
      </c>
      <c r="H199" s="4">
        <v>0</v>
      </c>
      <c r="I199" s="4">
        <v>0</v>
      </c>
      <c r="J199" s="4">
        <v>0</v>
      </c>
      <c r="K199" s="4">
        <v>1685901</v>
      </c>
      <c r="L199" s="4">
        <v>49572952</v>
      </c>
      <c r="M199">
        <v>1</v>
      </c>
    </row>
    <row r="200" spans="1:13" x14ac:dyDescent="0.35">
      <c r="A200" t="s">
        <v>349</v>
      </c>
      <c r="B200" t="s">
        <v>30</v>
      </c>
      <c r="C200">
        <v>106311000</v>
      </c>
      <c r="D200" t="s">
        <v>350</v>
      </c>
      <c r="E200" s="1">
        <v>45931</v>
      </c>
      <c r="F200" s="1">
        <v>46022</v>
      </c>
      <c r="G200" s="4">
        <v>909828</v>
      </c>
      <c r="H200" s="4">
        <v>0</v>
      </c>
      <c r="I200" s="4">
        <v>0</v>
      </c>
      <c r="J200" s="4">
        <v>0</v>
      </c>
      <c r="K200" s="4">
        <v>11044703</v>
      </c>
      <c r="L200" s="4">
        <v>325166700</v>
      </c>
      <c r="M200">
        <v>0.3</v>
      </c>
    </row>
    <row r="201" spans="1:13" x14ac:dyDescent="0.35">
      <c r="A201" t="s">
        <v>45</v>
      </c>
      <c r="B201" t="s">
        <v>30</v>
      </c>
      <c r="C201">
        <v>106320859</v>
      </c>
      <c r="D201" t="s">
        <v>44</v>
      </c>
      <c r="E201" s="1">
        <v>45931</v>
      </c>
      <c r="F201" s="1">
        <v>46022</v>
      </c>
      <c r="G201" s="4">
        <v>17047808</v>
      </c>
      <c r="H201" s="4">
        <v>0</v>
      </c>
      <c r="I201" s="4">
        <v>0</v>
      </c>
      <c r="J201" s="4">
        <v>0</v>
      </c>
      <c r="K201" s="4">
        <v>388299</v>
      </c>
      <c r="L201" s="4">
        <v>9865810</v>
      </c>
      <c r="M201">
        <v>163.69999999999999</v>
      </c>
    </row>
    <row r="202" spans="1:13" x14ac:dyDescent="0.35">
      <c r="A202" t="s">
        <v>43</v>
      </c>
      <c r="B202" t="s">
        <v>30</v>
      </c>
      <c r="C202">
        <v>106320986</v>
      </c>
      <c r="D202" t="s">
        <v>44</v>
      </c>
      <c r="E202" s="1">
        <v>45931</v>
      </c>
      <c r="F202" s="1">
        <v>46022</v>
      </c>
      <c r="G202" s="4">
        <v>8604011</v>
      </c>
      <c r="H202" s="4">
        <v>0</v>
      </c>
      <c r="I202" s="4">
        <v>0</v>
      </c>
      <c r="J202" s="4">
        <v>0</v>
      </c>
      <c r="K202" s="4">
        <v>290224</v>
      </c>
      <c r="L202" s="4">
        <v>13591741</v>
      </c>
      <c r="M202">
        <v>58.9</v>
      </c>
    </row>
    <row r="203" spans="1:13" x14ac:dyDescent="0.35">
      <c r="A203" t="s">
        <v>46</v>
      </c>
      <c r="B203" t="s">
        <v>30</v>
      </c>
      <c r="C203">
        <v>106321016</v>
      </c>
      <c r="D203" t="s">
        <v>44</v>
      </c>
      <c r="E203" s="1">
        <v>45931</v>
      </c>
      <c r="F203" s="1">
        <v>46022</v>
      </c>
      <c r="G203" s="4">
        <v>1698360</v>
      </c>
      <c r="H203" s="4">
        <v>0</v>
      </c>
      <c r="I203" s="4">
        <v>17317021</v>
      </c>
      <c r="J203" s="4">
        <v>0</v>
      </c>
      <c r="K203" s="4">
        <v>89016</v>
      </c>
      <c r="L203" s="4">
        <v>5961469</v>
      </c>
      <c r="M203">
        <v>294.7</v>
      </c>
    </row>
    <row r="204" spans="1:13" x14ac:dyDescent="0.35">
      <c r="A204" t="s">
        <v>297</v>
      </c>
      <c r="B204" t="s">
        <v>30</v>
      </c>
      <c r="C204">
        <v>106331226</v>
      </c>
      <c r="D204" t="s">
        <v>218</v>
      </c>
      <c r="E204" s="1">
        <v>45931</v>
      </c>
      <c r="F204" s="1">
        <v>46022</v>
      </c>
      <c r="G204" s="4">
        <v>0</v>
      </c>
      <c r="H204" s="4">
        <v>0</v>
      </c>
      <c r="I204" s="4">
        <v>0</v>
      </c>
      <c r="J204" s="4">
        <v>0</v>
      </c>
      <c r="K204" s="4">
        <v>265620</v>
      </c>
      <c r="L204" s="4">
        <v>5834966</v>
      </c>
      <c r="M204">
        <v>0</v>
      </c>
    </row>
    <row r="205" spans="1:13" x14ac:dyDescent="0.35">
      <c r="A205" t="s">
        <v>444</v>
      </c>
      <c r="B205" t="s">
        <v>30</v>
      </c>
      <c r="C205">
        <v>106330120</v>
      </c>
      <c r="D205" t="s">
        <v>218</v>
      </c>
      <c r="E205" s="1">
        <v>45931</v>
      </c>
      <c r="F205" s="1">
        <v>46022</v>
      </c>
      <c r="G205" s="4">
        <v>0</v>
      </c>
      <c r="H205" s="4">
        <v>0</v>
      </c>
      <c r="I205" s="4">
        <v>0</v>
      </c>
      <c r="J205" s="4">
        <v>0</v>
      </c>
      <c r="K205" s="4">
        <v>423210</v>
      </c>
      <c r="L205" s="4">
        <v>5502719</v>
      </c>
      <c r="M205">
        <v>0</v>
      </c>
    </row>
    <row r="206" spans="1:13" x14ac:dyDescent="0.35">
      <c r="A206" t="s">
        <v>292</v>
      </c>
      <c r="B206" t="s">
        <v>30</v>
      </c>
      <c r="C206">
        <v>106331164</v>
      </c>
      <c r="D206" t="s">
        <v>218</v>
      </c>
      <c r="E206" s="1">
        <v>45931</v>
      </c>
      <c r="F206" s="1">
        <v>46022</v>
      </c>
      <c r="G206" s="4">
        <v>1000</v>
      </c>
      <c r="H206" s="4">
        <v>0</v>
      </c>
      <c r="I206" s="4">
        <v>0</v>
      </c>
      <c r="J206" s="4">
        <v>0</v>
      </c>
      <c r="K206" s="4">
        <v>7469265</v>
      </c>
      <c r="L206" s="4">
        <v>218143149</v>
      </c>
      <c r="M206">
        <v>0</v>
      </c>
    </row>
    <row r="207" spans="1:13" x14ac:dyDescent="0.35">
      <c r="A207" t="s">
        <v>291</v>
      </c>
      <c r="B207" t="s">
        <v>30</v>
      </c>
      <c r="C207">
        <v>106331152</v>
      </c>
      <c r="D207" t="s">
        <v>218</v>
      </c>
      <c r="E207" s="1">
        <v>45931</v>
      </c>
      <c r="F207" s="1">
        <v>46022</v>
      </c>
      <c r="G207" s="4">
        <v>1082</v>
      </c>
      <c r="H207" s="4">
        <v>0</v>
      </c>
      <c r="I207" s="4">
        <v>0</v>
      </c>
      <c r="J207" s="4">
        <v>0</v>
      </c>
      <c r="K207" s="4">
        <v>2251099</v>
      </c>
      <c r="L207" s="4">
        <v>62216889</v>
      </c>
      <c r="M207">
        <v>0</v>
      </c>
    </row>
    <row r="208" spans="1:13" x14ac:dyDescent="0.35">
      <c r="A208" t="s">
        <v>287</v>
      </c>
      <c r="B208" t="s">
        <v>30</v>
      </c>
      <c r="C208">
        <v>106334564</v>
      </c>
      <c r="D208" t="s">
        <v>218</v>
      </c>
      <c r="E208" s="1">
        <v>45931</v>
      </c>
      <c r="F208" s="1">
        <v>46022</v>
      </c>
      <c r="G208" s="4">
        <v>1208</v>
      </c>
      <c r="H208" s="4">
        <v>0</v>
      </c>
      <c r="I208" s="4">
        <v>0</v>
      </c>
      <c r="J208" s="4">
        <v>0</v>
      </c>
      <c r="K208" s="4">
        <v>2611237</v>
      </c>
      <c r="L208" s="4">
        <v>65709148</v>
      </c>
      <c r="M208">
        <v>0</v>
      </c>
    </row>
    <row r="209" spans="1:13" x14ac:dyDescent="0.35">
      <c r="A209" t="s">
        <v>295</v>
      </c>
      <c r="B209" t="s">
        <v>30</v>
      </c>
      <c r="C209">
        <v>106334533</v>
      </c>
      <c r="D209" t="s">
        <v>218</v>
      </c>
      <c r="E209" s="1">
        <v>45931</v>
      </c>
      <c r="F209" s="1">
        <v>46022</v>
      </c>
      <c r="G209" s="4">
        <v>178195</v>
      </c>
      <c r="H209" s="4">
        <v>0</v>
      </c>
      <c r="I209" s="4">
        <v>0</v>
      </c>
      <c r="J209" s="4">
        <v>0</v>
      </c>
      <c r="K209" s="4">
        <v>122104</v>
      </c>
      <c r="L209" s="4">
        <v>6534269</v>
      </c>
      <c r="M209">
        <v>2.5</v>
      </c>
    </row>
    <row r="210" spans="1:13" x14ac:dyDescent="0.35">
      <c r="A210" t="s">
        <v>289</v>
      </c>
      <c r="B210" t="s">
        <v>30</v>
      </c>
      <c r="C210">
        <v>106331293</v>
      </c>
      <c r="D210" t="s">
        <v>218</v>
      </c>
      <c r="E210" s="1">
        <v>45931</v>
      </c>
      <c r="F210" s="1">
        <v>46022</v>
      </c>
      <c r="G210" s="4">
        <v>1849686</v>
      </c>
      <c r="H210" s="4">
        <v>0</v>
      </c>
      <c r="I210" s="4">
        <v>0</v>
      </c>
      <c r="J210" s="4">
        <v>0</v>
      </c>
      <c r="K210" s="4">
        <v>1007092</v>
      </c>
      <c r="L210" s="4">
        <v>32240847</v>
      </c>
      <c r="M210">
        <v>5.4</v>
      </c>
    </row>
    <row r="211" spans="1:13" x14ac:dyDescent="0.35">
      <c r="A211" t="s">
        <v>298</v>
      </c>
      <c r="B211" t="s">
        <v>30</v>
      </c>
      <c r="C211">
        <v>106334018</v>
      </c>
      <c r="D211" t="s">
        <v>218</v>
      </c>
      <c r="E211" s="1">
        <v>45931</v>
      </c>
      <c r="F211" s="1">
        <v>46022</v>
      </c>
      <c r="G211" s="4">
        <v>200</v>
      </c>
      <c r="H211" s="4">
        <v>0</v>
      </c>
      <c r="I211" s="4">
        <v>0</v>
      </c>
      <c r="J211" s="4">
        <v>0</v>
      </c>
      <c r="K211" s="4">
        <v>54917</v>
      </c>
      <c r="L211" s="4">
        <v>11809724</v>
      </c>
      <c r="M211">
        <v>0</v>
      </c>
    </row>
    <row r="212" spans="1:13" x14ac:dyDescent="0.35">
      <c r="A212" t="s">
        <v>290</v>
      </c>
      <c r="B212" t="s">
        <v>30</v>
      </c>
      <c r="C212">
        <v>106334068</v>
      </c>
      <c r="D212" t="s">
        <v>218</v>
      </c>
      <c r="E212" s="1">
        <v>45931</v>
      </c>
      <c r="F212" s="1">
        <v>46022</v>
      </c>
      <c r="G212" s="4">
        <v>2405</v>
      </c>
      <c r="H212" s="4">
        <v>0</v>
      </c>
      <c r="I212" s="4">
        <v>0</v>
      </c>
      <c r="J212" s="4">
        <v>0</v>
      </c>
      <c r="K212" s="4">
        <v>6261435</v>
      </c>
      <c r="L212" s="4">
        <v>108262382</v>
      </c>
      <c r="M212">
        <v>0</v>
      </c>
    </row>
    <row r="213" spans="1:13" x14ac:dyDescent="0.35">
      <c r="A213" t="s">
        <v>296</v>
      </c>
      <c r="B213" t="s">
        <v>30</v>
      </c>
      <c r="C213">
        <v>106334678</v>
      </c>
      <c r="D213" t="s">
        <v>218</v>
      </c>
      <c r="E213" s="1">
        <v>45931</v>
      </c>
      <c r="F213" s="1">
        <v>46022</v>
      </c>
      <c r="G213" s="4">
        <v>2749099</v>
      </c>
      <c r="H213" s="4">
        <v>0</v>
      </c>
      <c r="I213" s="4">
        <v>0</v>
      </c>
      <c r="J213" s="4">
        <v>0</v>
      </c>
      <c r="K213" s="4">
        <v>112393</v>
      </c>
      <c r="L213" s="4">
        <v>7778811</v>
      </c>
      <c r="M213">
        <v>32.6</v>
      </c>
    </row>
    <row r="214" spans="1:13" x14ac:dyDescent="0.35">
      <c r="A214" t="s">
        <v>293</v>
      </c>
      <c r="B214" t="s">
        <v>30</v>
      </c>
      <c r="C214">
        <v>106332172</v>
      </c>
      <c r="D214" t="s">
        <v>218</v>
      </c>
      <c r="E214" s="1">
        <v>45931</v>
      </c>
      <c r="F214" s="1">
        <v>46022</v>
      </c>
      <c r="G214" s="4">
        <v>380</v>
      </c>
      <c r="H214" s="4">
        <v>0</v>
      </c>
      <c r="I214" s="4">
        <v>0</v>
      </c>
      <c r="J214" s="4">
        <v>0</v>
      </c>
      <c r="K214" s="4">
        <v>370862</v>
      </c>
      <c r="L214" s="4">
        <v>7874394</v>
      </c>
      <c r="M214">
        <v>0</v>
      </c>
    </row>
    <row r="215" spans="1:13" x14ac:dyDescent="0.35">
      <c r="A215" t="s">
        <v>294</v>
      </c>
      <c r="B215" t="s">
        <v>30</v>
      </c>
      <c r="C215">
        <v>106331194</v>
      </c>
      <c r="D215" t="s">
        <v>218</v>
      </c>
      <c r="E215" s="1">
        <v>45931</v>
      </c>
      <c r="F215" s="1">
        <v>46022</v>
      </c>
      <c r="G215" s="4">
        <v>400</v>
      </c>
      <c r="H215" s="4">
        <v>0</v>
      </c>
      <c r="I215" s="4">
        <v>0</v>
      </c>
      <c r="J215" s="4">
        <v>0</v>
      </c>
      <c r="K215" s="4">
        <v>331935</v>
      </c>
      <c r="L215" s="4">
        <v>39040341</v>
      </c>
      <c r="M215">
        <v>0</v>
      </c>
    </row>
    <row r="216" spans="1:13" x14ac:dyDescent="0.35">
      <c r="A216" t="s">
        <v>288</v>
      </c>
      <c r="B216" t="s">
        <v>30</v>
      </c>
      <c r="C216">
        <v>106331216</v>
      </c>
      <c r="D216" t="s">
        <v>218</v>
      </c>
      <c r="E216" s="1">
        <v>45931</v>
      </c>
      <c r="F216" s="1">
        <v>46022</v>
      </c>
      <c r="G216" s="4">
        <v>500</v>
      </c>
      <c r="H216" s="4">
        <v>0</v>
      </c>
      <c r="I216" s="4">
        <v>0</v>
      </c>
      <c r="J216" s="4">
        <v>0</v>
      </c>
      <c r="K216" s="4">
        <v>1247780</v>
      </c>
      <c r="L216" s="4">
        <v>51376969</v>
      </c>
      <c r="M216">
        <v>0</v>
      </c>
    </row>
    <row r="217" spans="1:13" x14ac:dyDescent="0.35">
      <c r="A217" t="s">
        <v>344</v>
      </c>
      <c r="B217" t="s">
        <v>30</v>
      </c>
      <c r="C217">
        <v>106331312</v>
      </c>
      <c r="D217" t="s">
        <v>218</v>
      </c>
      <c r="E217" s="1">
        <v>45931</v>
      </c>
      <c r="F217" s="1">
        <v>46022</v>
      </c>
      <c r="G217" s="4">
        <v>7206</v>
      </c>
      <c r="H217" s="4">
        <v>0</v>
      </c>
      <c r="I217" s="4">
        <v>0</v>
      </c>
      <c r="J217" s="4">
        <v>0</v>
      </c>
      <c r="K217" s="4">
        <v>11729984</v>
      </c>
      <c r="L217" s="4">
        <v>167132390</v>
      </c>
      <c r="M217">
        <v>0</v>
      </c>
    </row>
    <row r="218" spans="1:13" x14ac:dyDescent="0.35">
      <c r="A218" t="s">
        <v>445</v>
      </c>
      <c r="B218" t="s">
        <v>30</v>
      </c>
      <c r="C218">
        <v>106331168</v>
      </c>
      <c r="D218" t="s">
        <v>218</v>
      </c>
      <c r="E218" s="1">
        <v>45931</v>
      </c>
      <c r="F218" s="1">
        <v>46022</v>
      </c>
      <c r="G218" s="4">
        <v>84935471</v>
      </c>
      <c r="H218" s="4">
        <v>0</v>
      </c>
      <c r="I218" s="4">
        <v>0</v>
      </c>
      <c r="J218" s="4">
        <v>317432998</v>
      </c>
      <c r="K218" s="4">
        <v>16107742</v>
      </c>
      <c r="L218" s="4">
        <v>343977543</v>
      </c>
      <c r="M218">
        <v>111.7</v>
      </c>
    </row>
    <row r="219" spans="1:13" x14ac:dyDescent="0.35">
      <c r="A219" t="s">
        <v>446</v>
      </c>
      <c r="B219" t="s">
        <v>30</v>
      </c>
      <c r="C219">
        <v>106334589</v>
      </c>
      <c r="D219" t="s">
        <v>218</v>
      </c>
      <c r="E219" s="1">
        <v>45931</v>
      </c>
      <c r="F219" s="1">
        <v>46022</v>
      </c>
      <c r="G219" s="4">
        <v>3876868</v>
      </c>
      <c r="H219" s="4">
        <v>2166326</v>
      </c>
      <c r="I219" s="4">
        <v>0</v>
      </c>
      <c r="J219" s="4">
        <v>0</v>
      </c>
      <c r="K219" s="4">
        <v>595144</v>
      </c>
      <c r="L219" s="4">
        <v>87238498</v>
      </c>
      <c r="M219">
        <v>6.3</v>
      </c>
    </row>
    <row r="220" spans="1:13" x14ac:dyDescent="0.35">
      <c r="A220" t="s">
        <v>225</v>
      </c>
      <c r="B220" t="s">
        <v>30</v>
      </c>
      <c r="C220">
        <v>106331326</v>
      </c>
      <c r="D220" t="s">
        <v>218</v>
      </c>
      <c r="E220" s="1">
        <v>45931</v>
      </c>
      <c r="F220" s="1">
        <v>46022</v>
      </c>
      <c r="G220" s="4">
        <v>4443930</v>
      </c>
      <c r="H220" s="4">
        <v>0</v>
      </c>
      <c r="I220" s="4">
        <v>18877514</v>
      </c>
      <c r="J220" s="4">
        <v>0</v>
      </c>
      <c r="K220" s="4">
        <v>3113735</v>
      </c>
      <c r="L220" s="4">
        <v>28126918</v>
      </c>
      <c r="M220">
        <v>84.8</v>
      </c>
    </row>
    <row r="221" spans="1:13" x14ac:dyDescent="0.35">
      <c r="A221" t="s">
        <v>217</v>
      </c>
      <c r="B221" t="s">
        <v>30</v>
      </c>
      <c r="C221">
        <v>106334487</v>
      </c>
      <c r="D221" t="s">
        <v>218</v>
      </c>
      <c r="E221" s="1">
        <v>45931</v>
      </c>
      <c r="F221" s="1">
        <v>46022</v>
      </c>
      <c r="G221" s="4">
        <v>22953496</v>
      </c>
      <c r="H221" s="4">
        <v>0</v>
      </c>
      <c r="I221" s="4">
        <v>190274261</v>
      </c>
      <c r="J221" s="4">
        <v>34427198</v>
      </c>
      <c r="K221" s="4">
        <v>9106247</v>
      </c>
      <c r="L221" s="4">
        <v>280973433</v>
      </c>
      <c r="M221">
        <v>82.9</v>
      </c>
    </row>
    <row r="222" spans="1:13" x14ac:dyDescent="0.35">
      <c r="A222" t="s">
        <v>352</v>
      </c>
      <c r="B222" t="s">
        <v>30</v>
      </c>
      <c r="C222">
        <v>106340951</v>
      </c>
      <c r="D222" t="s">
        <v>172</v>
      </c>
      <c r="E222" s="1">
        <v>45931</v>
      </c>
      <c r="F222" s="1">
        <v>46022</v>
      </c>
      <c r="G222" s="4">
        <v>0</v>
      </c>
      <c r="H222" s="4">
        <v>0</v>
      </c>
      <c r="I222" s="4">
        <v>0</v>
      </c>
      <c r="J222" s="4">
        <v>0</v>
      </c>
      <c r="K222" s="4">
        <v>2230002</v>
      </c>
      <c r="L222" s="4">
        <v>95243049</v>
      </c>
      <c r="M222">
        <v>0</v>
      </c>
    </row>
    <row r="223" spans="1:13" x14ac:dyDescent="0.35">
      <c r="A223" t="s">
        <v>171</v>
      </c>
      <c r="B223" t="s">
        <v>30</v>
      </c>
      <c r="C223">
        <v>106341326</v>
      </c>
      <c r="D223" t="s">
        <v>172</v>
      </c>
      <c r="E223" s="1">
        <v>45931</v>
      </c>
      <c r="F223" s="1">
        <v>46022</v>
      </c>
      <c r="G223" s="4">
        <v>0</v>
      </c>
      <c r="H223" s="4">
        <v>0</v>
      </c>
      <c r="I223" s="4">
        <v>0</v>
      </c>
      <c r="J223" s="4">
        <v>0</v>
      </c>
      <c r="K223" s="4">
        <v>338028</v>
      </c>
      <c r="L223" s="4">
        <v>9780406</v>
      </c>
      <c r="M223">
        <v>0</v>
      </c>
    </row>
    <row r="224" spans="1:13" x14ac:dyDescent="0.35">
      <c r="A224" t="s">
        <v>353</v>
      </c>
      <c r="B224" t="s">
        <v>30</v>
      </c>
      <c r="C224">
        <v>106344017</v>
      </c>
      <c r="D224" t="s">
        <v>172</v>
      </c>
      <c r="E224" s="1">
        <v>45931</v>
      </c>
      <c r="F224" s="1">
        <v>46022</v>
      </c>
      <c r="G224" s="4">
        <v>0</v>
      </c>
      <c r="H224" s="4">
        <v>0</v>
      </c>
      <c r="I224" s="4">
        <v>0</v>
      </c>
      <c r="J224" s="4">
        <v>0</v>
      </c>
      <c r="K224" s="4">
        <v>370476</v>
      </c>
      <c r="L224" s="4">
        <v>14176595</v>
      </c>
      <c r="M224">
        <v>0</v>
      </c>
    </row>
    <row r="225" spans="1:13" x14ac:dyDescent="0.35">
      <c r="A225" t="s">
        <v>234</v>
      </c>
      <c r="B225" t="s">
        <v>30</v>
      </c>
      <c r="C225">
        <v>106342392</v>
      </c>
      <c r="D225" t="s">
        <v>172</v>
      </c>
      <c r="E225" s="1">
        <v>45931</v>
      </c>
      <c r="F225" s="1">
        <v>46022</v>
      </c>
      <c r="G225" s="4">
        <v>0</v>
      </c>
      <c r="H225" s="4">
        <v>0</v>
      </c>
      <c r="I225" s="4">
        <v>0</v>
      </c>
      <c r="J225" s="4">
        <v>0</v>
      </c>
      <c r="K225" s="4">
        <v>409041</v>
      </c>
      <c r="L225" s="4">
        <v>15266592</v>
      </c>
      <c r="M225">
        <v>0</v>
      </c>
    </row>
    <row r="226" spans="1:13" x14ac:dyDescent="0.35">
      <c r="A226" t="s">
        <v>233</v>
      </c>
      <c r="B226" t="s">
        <v>30</v>
      </c>
      <c r="C226">
        <v>106344021</v>
      </c>
      <c r="D226" t="s">
        <v>172</v>
      </c>
      <c r="E226" s="1">
        <v>45931</v>
      </c>
      <c r="F226" s="1">
        <v>46022</v>
      </c>
      <c r="G226" s="4">
        <v>134427</v>
      </c>
      <c r="H226" s="4">
        <v>0</v>
      </c>
      <c r="I226" s="4">
        <v>0</v>
      </c>
      <c r="J226" s="4">
        <v>0</v>
      </c>
      <c r="K226" s="4">
        <v>290581</v>
      </c>
      <c r="L226" s="4">
        <v>12496624</v>
      </c>
      <c r="M226">
        <v>1</v>
      </c>
    </row>
    <row r="227" spans="1:13" x14ac:dyDescent="0.35">
      <c r="A227" t="s">
        <v>235</v>
      </c>
      <c r="B227" t="s">
        <v>30</v>
      </c>
      <c r="C227">
        <v>106344035</v>
      </c>
      <c r="D227" t="s">
        <v>172</v>
      </c>
      <c r="E227" s="1">
        <v>45931</v>
      </c>
      <c r="F227" s="1">
        <v>46022</v>
      </c>
      <c r="G227" s="4">
        <v>17821223</v>
      </c>
      <c r="H227" s="4">
        <v>0</v>
      </c>
      <c r="I227" s="4">
        <v>0</v>
      </c>
      <c r="J227" s="4">
        <v>0</v>
      </c>
      <c r="K227" s="4">
        <v>57298</v>
      </c>
      <c r="L227" s="4">
        <v>11875471</v>
      </c>
      <c r="M227">
        <v>137.19999999999999</v>
      </c>
    </row>
    <row r="228" spans="1:13" x14ac:dyDescent="0.35">
      <c r="A228" t="s">
        <v>557</v>
      </c>
      <c r="B228" t="s">
        <v>30</v>
      </c>
      <c r="C228">
        <v>106340025</v>
      </c>
      <c r="D228" t="s">
        <v>172</v>
      </c>
      <c r="E228" s="1">
        <v>45931</v>
      </c>
      <c r="F228" s="1">
        <v>46022</v>
      </c>
      <c r="G228" s="4">
        <v>3476271</v>
      </c>
      <c r="H228" s="4">
        <v>0</v>
      </c>
      <c r="I228" s="4">
        <v>0</v>
      </c>
      <c r="J228" s="4">
        <v>0</v>
      </c>
      <c r="K228" s="4">
        <v>152367</v>
      </c>
      <c r="L228" s="4">
        <v>7985982</v>
      </c>
      <c r="M228">
        <v>40.4</v>
      </c>
    </row>
    <row r="229" spans="1:13" x14ac:dyDescent="0.35">
      <c r="A229" t="s">
        <v>232</v>
      </c>
      <c r="B229" t="s">
        <v>30</v>
      </c>
      <c r="C229">
        <v>106344210</v>
      </c>
      <c r="D229" t="s">
        <v>172</v>
      </c>
      <c r="E229" s="1">
        <v>45931</v>
      </c>
      <c r="F229" s="1">
        <v>46022</v>
      </c>
      <c r="G229" s="4">
        <v>524449</v>
      </c>
      <c r="H229" s="4">
        <v>0</v>
      </c>
      <c r="I229" s="4">
        <v>0</v>
      </c>
      <c r="J229" s="4">
        <v>0</v>
      </c>
      <c r="K229" s="4">
        <v>61801</v>
      </c>
      <c r="L229" s="4">
        <v>12605667</v>
      </c>
      <c r="M229">
        <v>3.8</v>
      </c>
    </row>
    <row r="230" spans="1:13" x14ac:dyDescent="0.35">
      <c r="A230" t="s">
        <v>176</v>
      </c>
      <c r="B230" t="s">
        <v>30</v>
      </c>
      <c r="C230">
        <v>106340947</v>
      </c>
      <c r="D230" t="s">
        <v>172</v>
      </c>
      <c r="E230" s="1">
        <v>45931</v>
      </c>
      <c r="F230" s="1">
        <v>46022</v>
      </c>
      <c r="G230" s="4">
        <v>55645192</v>
      </c>
      <c r="H230" s="4">
        <v>0</v>
      </c>
      <c r="I230" s="4">
        <v>0</v>
      </c>
      <c r="J230" s="4">
        <v>145719802</v>
      </c>
      <c r="K230" s="4">
        <v>5060505</v>
      </c>
      <c r="L230" s="4">
        <v>193759520</v>
      </c>
      <c r="M230">
        <v>97.1</v>
      </c>
    </row>
    <row r="231" spans="1:13" x14ac:dyDescent="0.35">
      <c r="A231" t="s">
        <v>354</v>
      </c>
      <c r="B231" t="s">
        <v>30</v>
      </c>
      <c r="C231">
        <v>106340950</v>
      </c>
      <c r="D231" t="s">
        <v>172</v>
      </c>
      <c r="E231" s="1">
        <v>45931</v>
      </c>
      <c r="F231" s="1">
        <v>46022</v>
      </c>
      <c r="G231" s="4">
        <v>0</v>
      </c>
      <c r="H231" s="4">
        <v>0</v>
      </c>
      <c r="I231" s="4">
        <v>0</v>
      </c>
      <c r="J231" s="4">
        <v>417954</v>
      </c>
      <c r="K231" s="4">
        <v>5141980</v>
      </c>
      <c r="L231" s="4">
        <v>202992708</v>
      </c>
      <c r="M231">
        <v>0.2</v>
      </c>
    </row>
    <row r="232" spans="1:13" x14ac:dyDescent="0.35">
      <c r="A232" t="s">
        <v>177</v>
      </c>
      <c r="B232" t="s">
        <v>30</v>
      </c>
      <c r="C232">
        <v>106344029</v>
      </c>
      <c r="D232" t="s">
        <v>172</v>
      </c>
      <c r="E232" s="1">
        <v>45931</v>
      </c>
      <c r="F232" s="1">
        <v>46022</v>
      </c>
      <c r="G232" s="4">
        <v>22777094</v>
      </c>
      <c r="H232" s="4">
        <v>0</v>
      </c>
      <c r="I232" s="4">
        <v>0</v>
      </c>
      <c r="J232" s="4">
        <v>847544327</v>
      </c>
      <c r="K232" s="4">
        <v>1568244</v>
      </c>
      <c r="L232" s="4">
        <v>63987792</v>
      </c>
      <c r="M232" s="3">
        <v>1268.8</v>
      </c>
    </row>
    <row r="233" spans="1:13" x14ac:dyDescent="0.35">
      <c r="A233" t="s">
        <v>355</v>
      </c>
      <c r="B233" t="s">
        <v>30</v>
      </c>
      <c r="C233">
        <v>106341051</v>
      </c>
      <c r="D233" t="s">
        <v>172</v>
      </c>
      <c r="E233" s="1">
        <v>45931</v>
      </c>
      <c r="F233" s="1">
        <v>46022</v>
      </c>
      <c r="G233" s="4">
        <v>184834232</v>
      </c>
      <c r="H233" s="4">
        <v>929195</v>
      </c>
      <c r="I233" s="4">
        <v>0</v>
      </c>
      <c r="J233" s="4">
        <v>0</v>
      </c>
      <c r="K233" s="4">
        <v>15089418</v>
      </c>
      <c r="L233" s="4">
        <v>556480126</v>
      </c>
      <c r="M233">
        <v>31.2</v>
      </c>
    </row>
    <row r="234" spans="1:13" x14ac:dyDescent="0.35">
      <c r="A234" t="s">
        <v>471</v>
      </c>
      <c r="B234" t="s">
        <v>30</v>
      </c>
      <c r="C234">
        <v>106341006</v>
      </c>
      <c r="D234" t="s">
        <v>172</v>
      </c>
      <c r="E234" s="1">
        <v>45931</v>
      </c>
      <c r="F234" s="1">
        <v>46022</v>
      </c>
      <c r="G234" s="4">
        <v>516181968</v>
      </c>
      <c r="H234" s="4">
        <v>0</v>
      </c>
      <c r="I234" s="4">
        <v>422154739</v>
      </c>
      <c r="J234" s="4">
        <v>0</v>
      </c>
      <c r="K234" s="4">
        <v>41053254</v>
      </c>
      <c r="L234" s="4">
        <v>952913958</v>
      </c>
      <c r="M234">
        <v>93.6</v>
      </c>
    </row>
    <row r="235" spans="1:13" x14ac:dyDescent="0.35">
      <c r="A235" t="s">
        <v>82</v>
      </c>
      <c r="B235" t="s">
        <v>30</v>
      </c>
      <c r="C235">
        <v>106350784</v>
      </c>
      <c r="D235" t="s">
        <v>83</v>
      </c>
      <c r="E235" s="1">
        <v>45931</v>
      </c>
      <c r="F235" s="1">
        <v>46022</v>
      </c>
      <c r="G235" s="4">
        <v>42001600</v>
      </c>
      <c r="H235" s="4">
        <v>0</v>
      </c>
      <c r="I235" s="4">
        <v>128348</v>
      </c>
      <c r="J235" s="4">
        <v>7634354</v>
      </c>
      <c r="K235" s="4">
        <v>1048047</v>
      </c>
      <c r="L235" s="4">
        <v>42122761</v>
      </c>
      <c r="M235">
        <v>110.3</v>
      </c>
    </row>
    <row r="236" spans="1:13" x14ac:dyDescent="0.35">
      <c r="A236" t="s">
        <v>447</v>
      </c>
      <c r="B236" t="s">
        <v>30</v>
      </c>
      <c r="C236">
        <v>106361323</v>
      </c>
      <c r="D236" t="s">
        <v>58</v>
      </c>
      <c r="E236" s="1">
        <v>45931</v>
      </c>
      <c r="F236" s="1">
        <v>46022</v>
      </c>
      <c r="G236" s="4">
        <v>0</v>
      </c>
      <c r="H236" s="4">
        <v>0</v>
      </c>
      <c r="I236" s="4">
        <v>0</v>
      </c>
      <c r="J236" s="4">
        <v>0</v>
      </c>
      <c r="K236" s="4">
        <v>2157879</v>
      </c>
      <c r="L236" s="4">
        <v>73459325</v>
      </c>
      <c r="M236">
        <v>0</v>
      </c>
    </row>
    <row r="237" spans="1:13" x14ac:dyDescent="0.35">
      <c r="A237" t="s">
        <v>306</v>
      </c>
      <c r="B237" t="s">
        <v>30</v>
      </c>
      <c r="C237">
        <v>106361274</v>
      </c>
      <c r="D237" t="s">
        <v>58</v>
      </c>
      <c r="E237" s="1">
        <v>45931</v>
      </c>
      <c r="F237" s="1">
        <v>46022</v>
      </c>
      <c r="G237" s="4">
        <v>0</v>
      </c>
      <c r="H237" s="4">
        <v>0</v>
      </c>
      <c r="I237" s="4">
        <v>0</v>
      </c>
      <c r="J237" s="4">
        <v>0</v>
      </c>
      <c r="K237" s="4">
        <v>221368</v>
      </c>
      <c r="L237" s="4">
        <v>15286648</v>
      </c>
      <c r="M237">
        <v>0</v>
      </c>
    </row>
    <row r="238" spans="1:13" x14ac:dyDescent="0.35">
      <c r="A238" t="s">
        <v>303</v>
      </c>
      <c r="B238" t="s">
        <v>30</v>
      </c>
      <c r="C238">
        <v>106364050</v>
      </c>
      <c r="D238" t="s">
        <v>58</v>
      </c>
      <c r="E238" s="1">
        <v>45931</v>
      </c>
      <c r="F238" s="1">
        <v>46022</v>
      </c>
      <c r="G238" s="4">
        <v>0</v>
      </c>
      <c r="H238" s="4">
        <v>0</v>
      </c>
      <c r="I238" s="4">
        <v>0</v>
      </c>
      <c r="J238" s="4">
        <v>0</v>
      </c>
      <c r="K238" s="4">
        <v>508099</v>
      </c>
      <c r="L238" s="4">
        <v>8223542</v>
      </c>
      <c r="M238">
        <v>0</v>
      </c>
    </row>
    <row r="239" spans="1:13" x14ac:dyDescent="0.35">
      <c r="A239" t="s">
        <v>110</v>
      </c>
      <c r="B239" t="s">
        <v>30</v>
      </c>
      <c r="C239">
        <v>106364430</v>
      </c>
      <c r="D239" t="s">
        <v>58</v>
      </c>
      <c r="E239" s="1">
        <v>45931</v>
      </c>
      <c r="F239" s="1">
        <v>46022</v>
      </c>
      <c r="G239" s="4">
        <v>0</v>
      </c>
      <c r="H239" s="4">
        <v>0</v>
      </c>
      <c r="I239" s="4">
        <v>0</v>
      </c>
      <c r="J239" s="4">
        <v>0</v>
      </c>
      <c r="K239" s="4">
        <v>627196</v>
      </c>
      <c r="L239" s="4">
        <v>17283096</v>
      </c>
      <c r="M239">
        <v>0</v>
      </c>
    </row>
    <row r="240" spans="1:13" x14ac:dyDescent="0.35">
      <c r="A240" t="s">
        <v>345</v>
      </c>
      <c r="B240" t="s">
        <v>30</v>
      </c>
      <c r="C240">
        <v>106364121</v>
      </c>
      <c r="D240" t="s">
        <v>58</v>
      </c>
      <c r="E240" s="1">
        <v>45931</v>
      </c>
      <c r="F240" s="1">
        <v>46022</v>
      </c>
      <c r="G240" s="4">
        <v>11077503</v>
      </c>
      <c r="H240" s="4">
        <v>0</v>
      </c>
      <c r="I240" s="4">
        <v>0</v>
      </c>
      <c r="J240" s="4">
        <v>0</v>
      </c>
      <c r="K240" s="4">
        <v>17718</v>
      </c>
      <c r="L240" s="4">
        <v>7613697</v>
      </c>
      <c r="M240">
        <v>132.69999999999999</v>
      </c>
    </row>
    <row r="241" spans="1:13" x14ac:dyDescent="0.35">
      <c r="A241" t="s">
        <v>301</v>
      </c>
      <c r="B241" t="s">
        <v>30</v>
      </c>
      <c r="C241">
        <v>106361144</v>
      </c>
      <c r="D241" t="s">
        <v>58</v>
      </c>
      <c r="E241" s="1">
        <v>45931</v>
      </c>
      <c r="F241" s="1">
        <v>46022</v>
      </c>
      <c r="G241" s="4">
        <v>127170</v>
      </c>
      <c r="H241" s="4">
        <v>0</v>
      </c>
      <c r="I241" s="4">
        <v>0</v>
      </c>
      <c r="J241" s="4">
        <v>0</v>
      </c>
      <c r="K241" s="4">
        <v>935445</v>
      </c>
      <c r="L241" s="4">
        <v>27182289</v>
      </c>
      <c r="M241">
        <v>0.4</v>
      </c>
    </row>
    <row r="242" spans="1:13" x14ac:dyDescent="0.35">
      <c r="A242" t="s">
        <v>305</v>
      </c>
      <c r="B242" t="s">
        <v>30</v>
      </c>
      <c r="C242">
        <v>106364451</v>
      </c>
      <c r="D242" t="s">
        <v>58</v>
      </c>
      <c r="E242" s="1">
        <v>45931</v>
      </c>
      <c r="F242" s="1">
        <v>46022</v>
      </c>
      <c r="G242" s="4">
        <v>1396429</v>
      </c>
      <c r="H242" s="4">
        <v>0</v>
      </c>
      <c r="I242" s="4">
        <v>0</v>
      </c>
      <c r="J242" s="4">
        <v>0</v>
      </c>
      <c r="K242" s="4">
        <v>-2241</v>
      </c>
      <c r="L242" s="4">
        <v>8970059</v>
      </c>
      <c r="M242">
        <v>14.2</v>
      </c>
    </row>
    <row r="243" spans="1:13" x14ac:dyDescent="0.35">
      <c r="A243" t="s">
        <v>57</v>
      </c>
      <c r="B243" t="s">
        <v>30</v>
      </c>
      <c r="C243">
        <v>106361458</v>
      </c>
      <c r="D243" t="s">
        <v>58</v>
      </c>
      <c r="E243" s="1">
        <v>45931</v>
      </c>
      <c r="F243" s="1">
        <v>46022</v>
      </c>
      <c r="G243" s="4">
        <v>1930007</v>
      </c>
      <c r="H243" s="4">
        <v>0</v>
      </c>
      <c r="I243" s="4">
        <v>0</v>
      </c>
      <c r="J243" s="4">
        <v>0</v>
      </c>
      <c r="K243" s="4">
        <v>75239</v>
      </c>
      <c r="L243" s="4">
        <v>2452208</v>
      </c>
      <c r="M243">
        <v>73.900000000000006</v>
      </c>
    </row>
    <row r="244" spans="1:13" x14ac:dyDescent="0.35">
      <c r="A244" t="s">
        <v>304</v>
      </c>
      <c r="B244" t="s">
        <v>30</v>
      </c>
      <c r="C244">
        <v>106364188</v>
      </c>
      <c r="D244" t="s">
        <v>58</v>
      </c>
      <c r="E244" s="1">
        <v>45931</v>
      </c>
      <c r="F244" s="1">
        <v>46022</v>
      </c>
      <c r="G244" s="4">
        <v>194</v>
      </c>
      <c r="H244" s="4">
        <v>0</v>
      </c>
      <c r="I244" s="4">
        <v>0</v>
      </c>
      <c r="J244" s="4">
        <v>0</v>
      </c>
      <c r="K244" s="4">
        <v>56312</v>
      </c>
      <c r="L244" s="4">
        <v>10865598</v>
      </c>
      <c r="M244">
        <v>0</v>
      </c>
    </row>
    <row r="245" spans="1:13" x14ac:dyDescent="0.35">
      <c r="A245" t="s">
        <v>299</v>
      </c>
      <c r="B245" t="s">
        <v>30</v>
      </c>
      <c r="C245">
        <v>106361370</v>
      </c>
      <c r="D245" t="s">
        <v>58</v>
      </c>
      <c r="E245" s="1">
        <v>45931</v>
      </c>
      <c r="F245" s="1">
        <v>46022</v>
      </c>
      <c r="G245" s="4">
        <v>21567032</v>
      </c>
      <c r="H245" s="4">
        <v>0</v>
      </c>
      <c r="I245" s="4">
        <v>0</v>
      </c>
      <c r="J245" s="4">
        <v>0</v>
      </c>
      <c r="K245" s="4">
        <v>685748</v>
      </c>
      <c r="L245" s="4">
        <v>18355507</v>
      </c>
      <c r="M245">
        <v>111.1</v>
      </c>
    </row>
    <row r="246" spans="1:13" x14ac:dyDescent="0.35">
      <c r="A246" t="s">
        <v>95</v>
      </c>
      <c r="B246" t="s">
        <v>30</v>
      </c>
      <c r="C246">
        <v>106361110</v>
      </c>
      <c r="D246" t="s">
        <v>58</v>
      </c>
      <c r="E246" s="1">
        <v>45931</v>
      </c>
      <c r="F246" s="1">
        <v>46022</v>
      </c>
      <c r="G246" s="4">
        <v>3376089</v>
      </c>
      <c r="H246" s="4">
        <v>0</v>
      </c>
      <c r="I246" s="4">
        <v>0</v>
      </c>
      <c r="J246" s="4">
        <v>0</v>
      </c>
      <c r="K246" s="4">
        <v>229665</v>
      </c>
      <c r="L246" s="4">
        <v>11460731</v>
      </c>
      <c r="M246">
        <v>27.4</v>
      </c>
    </row>
    <row r="247" spans="1:13" x14ac:dyDescent="0.35">
      <c r="A247" t="s">
        <v>219</v>
      </c>
      <c r="B247" t="s">
        <v>30</v>
      </c>
      <c r="C247">
        <v>106364231</v>
      </c>
      <c r="D247" t="s">
        <v>58</v>
      </c>
      <c r="E247" s="1">
        <v>45931</v>
      </c>
      <c r="F247" s="1">
        <v>46022</v>
      </c>
      <c r="G247" s="4">
        <v>341031364</v>
      </c>
      <c r="H247" s="4">
        <v>0</v>
      </c>
      <c r="I247" s="4">
        <v>0</v>
      </c>
      <c r="J247" s="4">
        <v>0</v>
      </c>
      <c r="K247" s="4">
        <v>6143001</v>
      </c>
      <c r="L247" s="4">
        <v>247528034</v>
      </c>
      <c r="M247">
        <v>128.6</v>
      </c>
    </row>
    <row r="248" spans="1:13" x14ac:dyDescent="0.35">
      <c r="A248" t="s">
        <v>300</v>
      </c>
      <c r="B248" t="s">
        <v>30</v>
      </c>
      <c r="C248">
        <v>106361166</v>
      </c>
      <c r="D248" t="s">
        <v>58</v>
      </c>
      <c r="E248" s="1">
        <v>45931</v>
      </c>
      <c r="F248" s="1">
        <v>46022</v>
      </c>
      <c r="G248" s="4">
        <v>555</v>
      </c>
      <c r="H248" s="4">
        <v>0</v>
      </c>
      <c r="I248" s="4">
        <v>0</v>
      </c>
      <c r="J248" s="4">
        <v>0</v>
      </c>
      <c r="K248" s="4">
        <v>615649</v>
      </c>
      <c r="L248" s="4">
        <v>15338107</v>
      </c>
      <c r="M248">
        <v>0</v>
      </c>
    </row>
    <row r="249" spans="1:13" x14ac:dyDescent="0.35">
      <c r="A249" t="s">
        <v>154</v>
      </c>
      <c r="B249" t="s">
        <v>30</v>
      </c>
      <c r="C249">
        <v>106362041</v>
      </c>
      <c r="D249" t="s">
        <v>58</v>
      </c>
      <c r="E249" s="1">
        <v>45931</v>
      </c>
      <c r="F249" s="1">
        <v>46022</v>
      </c>
      <c r="G249" s="4">
        <v>79791</v>
      </c>
      <c r="H249" s="4">
        <v>0</v>
      </c>
      <c r="I249" s="4">
        <v>0</v>
      </c>
      <c r="J249" s="4">
        <v>0</v>
      </c>
      <c r="K249" s="4">
        <v>807294</v>
      </c>
      <c r="L249" s="4">
        <v>31571353</v>
      </c>
      <c r="M249">
        <v>0.2</v>
      </c>
    </row>
    <row r="250" spans="1:13" x14ac:dyDescent="0.35">
      <c r="A250" t="s">
        <v>302</v>
      </c>
      <c r="B250" t="s">
        <v>30</v>
      </c>
      <c r="C250">
        <v>106364144</v>
      </c>
      <c r="D250" t="s">
        <v>58</v>
      </c>
      <c r="E250" s="1">
        <v>45931</v>
      </c>
      <c r="F250" s="1">
        <v>46022</v>
      </c>
      <c r="G250" s="4">
        <v>898748</v>
      </c>
      <c r="H250" s="4">
        <v>0</v>
      </c>
      <c r="I250" s="4">
        <v>0</v>
      </c>
      <c r="J250" s="4">
        <v>0</v>
      </c>
      <c r="K250" s="4">
        <v>1566744</v>
      </c>
      <c r="L250" s="4">
        <v>54841904</v>
      </c>
      <c r="M250">
        <v>1.5</v>
      </c>
    </row>
    <row r="251" spans="1:13" x14ac:dyDescent="0.35">
      <c r="A251" t="s">
        <v>96</v>
      </c>
      <c r="B251" t="s">
        <v>30</v>
      </c>
      <c r="C251">
        <v>106361266</v>
      </c>
      <c r="D251" t="s">
        <v>58</v>
      </c>
      <c r="E251" s="1">
        <v>45931</v>
      </c>
      <c r="F251" s="1">
        <v>46022</v>
      </c>
      <c r="G251" s="4">
        <v>5721352</v>
      </c>
      <c r="H251" s="4">
        <v>0</v>
      </c>
      <c r="I251" s="4">
        <v>0</v>
      </c>
      <c r="J251" s="4">
        <v>20894841</v>
      </c>
      <c r="K251" s="4">
        <v>573834</v>
      </c>
      <c r="L251" s="4">
        <v>10997202</v>
      </c>
      <c r="M251">
        <v>232.4</v>
      </c>
    </row>
    <row r="252" spans="1:13" x14ac:dyDescent="0.35">
      <c r="A252" t="s">
        <v>448</v>
      </c>
      <c r="B252" t="s">
        <v>30</v>
      </c>
      <c r="C252">
        <v>106361339</v>
      </c>
      <c r="D252" t="s">
        <v>58</v>
      </c>
      <c r="E252" s="1">
        <v>45931</v>
      </c>
      <c r="F252" s="1">
        <v>46022</v>
      </c>
      <c r="G252" s="4">
        <v>14569148</v>
      </c>
      <c r="H252" s="4">
        <v>0</v>
      </c>
      <c r="I252" s="4">
        <v>0</v>
      </c>
      <c r="J252" s="4">
        <v>21033655</v>
      </c>
      <c r="K252" s="4">
        <v>3112810</v>
      </c>
      <c r="L252" s="4">
        <v>130083710</v>
      </c>
      <c r="M252">
        <v>25.5</v>
      </c>
    </row>
    <row r="253" spans="1:13" x14ac:dyDescent="0.35">
      <c r="A253" t="s">
        <v>449</v>
      </c>
      <c r="B253" t="s">
        <v>30</v>
      </c>
      <c r="C253">
        <v>106361343</v>
      </c>
      <c r="D253" t="s">
        <v>58</v>
      </c>
      <c r="E253" s="1">
        <v>45931</v>
      </c>
      <c r="F253" s="1">
        <v>46022</v>
      </c>
      <c r="G253" s="4">
        <v>199938121</v>
      </c>
      <c r="H253" s="4">
        <v>0</v>
      </c>
      <c r="I253" s="4">
        <v>0</v>
      </c>
      <c r="J253" s="4">
        <v>79238700</v>
      </c>
      <c r="K253" s="4">
        <v>2478866</v>
      </c>
      <c r="L253" s="4">
        <v>116097611</v>
      </c>
      <c r="M253">
        <v>223.6</v>
      </c>
    </row>
    <row r="254" spans="1:13" x14ac:dyDescent="0.35">
      <c r="A254" t="s">
        <v>450</v>
      </c>
      <c r="B254" t="s">
        <v>30</v>
      </c>
      <c r="C254">
        <v>106361318</v>
      </c>
      <c r="D254" t="s">
        <v>58</v>
      </c>
      <c r="E254" s="1">
        <v>45931</v>
      </c>
      <c r="F254" s="1">
        <v>46022</v>
      </c>
      <c r="G254" s="4">
        <v>16790353</v>
      </c>
      <c r="H254" s="4">
        <v>92124637</v>
      </c>
      <c r="I254" s="4">
        <v>0</v>
      </c>
      <c r="J254" s="4">
        <v>164028785</v>
      </c>
      <c r="K254" s="4">
        <v>5765471</v>
      </c>
      <c r="L254" s="4">
        <v>134962030</v>
      </c>
      <c r="M254">
        <v>192.2</v>
      </c>
    </row>
    <row r="255" spans="1:13" x14ac:dyDescent="0.35">
      <c r="A255" t="s">
        <v>451</v>
      </c>
      <c r="B255" t="s">
        <v>30</v>
      </c>
      <c r="C255">
        <v>106361308</v>
      </c>
      <c r="D255" t="s">
        <v>58</v>
      </c>
      <c r="E255" s="1">
        <v>45931</v>
      </c>
      <c r="F255" s="1">
        <v>46022</v>
      </c>
      <c r="G255" s="4">
        <v>8675298</v>
      </c>
      <c r="H255" s="4">
        <v>0</v>
      </c>
      <c r="I255" s="4">
        <v>383690710</v>
      </c>
      <c r="J255" s="4">
        <v>0</v>
      </c>
      <c r="K255" s="4">
        <v>3196467</v>
      </c>
      <c r="L255" s="4">
        <v>86307333</v>
      </c>
      <c r="M255">
        <v>429.6</v>
      </c>
    </row>
    <row r="256" spans="1:13" x14ac:dyDescent="0.35">
      <c r="A256" t="s">
        <v>452</v>
      </c>
      <c r="B256" t="s">
        <v>30</v>
      </c>
      <c r="C256">
        <v>106364502</v>
      </c>
      <c r="D256" t="s">
        <v>58</v>
      </c>
      <c r="E256" s="1">
        <v>45931</v>
      </c>
      <c r="F256" s="1">
        <v>46022</v>
      </c>
      <c r="G256" s="4">
        <v>21293324</v>
      </c>
      <c r="H256" s="4">
        <v>21144795</v>
      </c>
      <c r="I256" s="4">
        <v>40082878</v>
      </c>
      <c r="J256" s="4">
        <v>45157030</v>
      </c>
      <c r="K256" s="4">
        <v>4361367</v>
      </c>
      <c r="L256" s="4">
        <v>179698992</v>
      </c>
      <c r="M256">
        <v>66.3</v>
      </c>
    </row>
    <row r="257" spans="1:13" x14ac:dyDescent="0.35">
      <c r="A257" t="s">
        <v>453</v>
      </c>
      <c r="B257" t="s">
        <v>30</v>
      </c>
      <c r="C257">
        <v>106361246</v>
      </c>
      <c r="D257" t="s">
        <v>58</v>
      </c>
      <c r="E257" s="1">
        <v>45931</v>
      </c>
      <c r="F257" s="1">
        <v>46022</v>
      </c>
      <c r="G257" s="4">
        <v>81907145</v>
      </c>
      <c r="H257" s="4">
        <v>726712019</v>
      </c>
      <c r="I257" s="4">
        <v>462643155</v>
      </c>
      <c r="J257" s="4">
        <v>92096178</v>
      </c>
      <c r="K257" s="4">
        <v>21200818</v>
      </c>
      <c r="L257" s="4">
        <v>546217116</v>
      </c>
      <c r="M257">
        <v>236.3</v>
      </c>
    </row>
    <row r="258" spans="1:13" x14ac:dyDescent="0.35">
      <c r="A258" t="s">
        <v>467</v>
      </c>
      <c r="B258" t="s">
        <v>30</v>
      </c>
      <c r="C258">
        <v>106370744</v>
      </c>
      <c r="D258" t="s">
        <v>227</v>
      </c>
      <c r="E258" s="1">
        <v>45931</v>
      </c>
      <c r="F258" s="1">
        <v>46022</v>
      </c>
      <c r="G258" s="4">
        <v>0</v>
      </c>
      <c r="H258" s="4">
        <v>0</v>
      </c>
      <c r="I258" s="4">
        <v>0</v>
      </c>
      <c r="J258" s="4">
        <v>0</v>
      </c>
      <c r="K258" s="4">
        <v>11882473</v>
      </c>
      <c r="L258" s="4">
        <v>322219749</v>
      </c>
      <c r="M258">
        <v>0</v>
      </c>
    </row>
    <row r="259" spans="1:13" x14ac:dyDescent="0.35">
      <c r="A259" t="s">
        <v>466</v>
      </c>
      <c r="B259" t="s">
        <v>30</v>
      </c>
      <c r="C259">
        <v>106370771</v>
      </c>
      <c r="D259" t="s">
        <v>227</v>
      </c>
      <c r="E259" s="1">
        <v>45931</v>
      </c>
      <c r="F259" s="1">
        <v>46022</v>
      </c>
      <c r="G259" s="4">
        <v>0</v>
      </c>
      <c r="H259" s="4">
        <v>0</v>
      </c>
      <c r="I259" s="4">
        <v>0</v>
      </c>
      <c r="J259" s="4">
        <v>0</v>
      </c>
      <c r="K259" s="4">
        <v>15294873</v>
      </c>
      <c r="L259" s="4">
        <v>250330768</v>
      </c>
      <c r="M259">
        <v>0</v>
      </c>
    </row>
    <row r="260" spans="1:13" x14ac:dyDescent="0.35">
      <c r="A260" t="s">
        <v>462</v>
      </c>
      <c r="B260" t="s">
        <v>30</v>
      </c>
      <c r="C260">
        <v>106371256</v>
      </c>
      <c r="D260" t="s">
        <v>227</v>
      </c>
      <c r="E260" s="1">
        <v>45931</v>
      </c>
      <c r="F260" s="1">
        <v>46022</v>
      </c>
      <c r="G260" s="4">
        <v>0</v>
      </c>
      <c r="H260" s="4">
        <v>0</v>
      </c>
      <c r="I260" s="4">
        <v>0</v>
      </c>
      <c r="J260" s="4">
        <v>0</v>
      </c>
      <c r="K260" s="4">
        <v>4050432</v>
      </c>
      <c r="L260" s="4">
        <v>99654912</v>
      </c>
      <c r="M260">
        <v>0</v>
      </c>
    </row>
    <row r="261" spans="1:13" x14ac:dyDescent="0.35">
      <c r="A261" t="s">
        <v>463</v>
      </c>
      <c r="B261" t="s">
        <v>30</v>
      </c>
      <c r="C261">
        <v>106371394</v>
      </c>
      <c r="D261" t="s">
        <v>227</v>
      </c>
      <c r="E261" s="1">
        <v>45931</v>
      </c>
      <c r="F261" s="1">
        <v>46022</v>
      </c>
      <c r="G261" s="4">
        <v>0</v>
      </c>
      <c r="H261" s="4">
        <v>0</v>
      </c>
      <c r="I261" s="4">
        <v>0</v>
      </c>
      <c r="J261" s="4">
        <v>0</v>
      </c>
      <c r="K261" s="4">
        <v>4683908</v>
      </c>
      <c r="L261" s="4">
        <v>104542614</v>
      </c>
      <c r="M261">
        <v>0</v>
      </c>
    </row>
    <row r="262" spans="1:13" x14ac:dyDescent="0.35">
      <c r="A262" t="s">
        <v>325</v>
      </c>
      <c r="B262" t="s">
        <v>30</v>
      </c>
      <c r="C262">
        <v>106374094</v>
      </c>
      <c r="D262" t="s">
        <v>227</v>
      </c>
      <c r="E262" s="1">
        <v>45931</v>
      </c>
      <c r="F262" s="1">
        <v>46022</v>
      </c>
      <c r="G262" s="4">
        <v>0</v>
      </c>
      <c r="H262" s="4">
        <v>0</v>
      </c>
      <c r="I262" s="4">
        <v>0</v>
      </c>
      <c r="J262" s="4">
        <v>0</v>
      </c>
      <c r="K262" s="4">
        <v>510232</v>
      </c>
      <c r="L262" s="4">
        <v>16503823</v>
      </c>
      <c r="M262">
        <v>0</v>
      </c>
    </row>
    <row r="263" spans="1:13" x14ac:dyDescent="0.35">
      <c r="A263" t="s">
        <v>228</v>
      </c>
      <c r="B263" t="s">
        <v>30</v>
      </c>
      <c r="C263">
        <v>106374382</v>
      </c>
      <c r="D263" t="s">
        <v>227</v>
      </c>
      <c r="E263" s="1">
        <v>45931</v>
      </c>
      <c r="F263" s="1">
        <v>46022</v>
      </c>
      <c r="G263" s="4">
        <v>1587545262</v>
      </c>
      <c r="H263" s="4">
        <v>0</v>
      </c>
      <c r="I263" s="4">
        <v>0</v>
      </c>
      <c r="J263" s="4">
        <v>0</v>
      </c>
      <c r="K263" s="4">
        <v>8370547</v>
      </c>
      <c r="L263" s="4">
        <v>161650787</v>
      </c>
      <c r="M263">
        <v>942.5</v>
      </c>
    </row>
    <row r="264" spans="1:13" x14ac:dyDescent="0.35">
      <c r="A264" t="s">
        <v>460</v>
      </c>
      <c r="B264" t="s">
        <v>30</v>
      </c>
      <c r="C264">
        <v>106374049</v>
      </c>
      <c r="D264" t="s">
        <v>227</v>
      </c>
      <c r="E264" s="1">
        <v>45931</v>
      </c>
      <c r="F264" s="1">
        <v>46022</v>
      </c>
      <c r="G264" s="4">
        <v>207</v>
      </c>
      <c r="H264" s="4">
        <v>0</v>
      </c>
      <c r="I264" s="4">
        <v>0</v>
      </c>
      <c r="J264" s="4">
        <v>0</v>
      </c>
      <c r="K264" s="4">
        <v>52167</v>
      </c>
      <c r="L264" s="4">
        <v>1328734</v>
      </c>
      <c r="M264">
        <v>0</v>
      </c>
    </row>
    <row r="265" spans="1:13" x14ac:dyDescent="0.35">
      <c r="A265" t="s">
        <v>324</v>
      </c>
      <c r="B265" t="s">
        <v>30</v>
      </c>
      <c r="C265">
        <v>106374024</v>
      </c>
      <c r="D265" t="s">
        <v>227</v>
      </c>
      <c r="E265" s="1">
        <v>45931</v>
      </c>
      <c r="F265" s="1">
        <v>46022</v>
      </c>
      <c r="G265" s="4">
        <v>343888</v>
      </c>
      <c r="H265" s="4">
        <v>0</v>
      </c>
      <c r="I265" s="4">
        <v>0</v>
      </c>
      <c r="J265" s="4">
        <v>0</v>
      </c>
      <c r="K265" s="4">
        <v>53517</v>
      </c>
      <c r="L265" s="4">
        <v>9665131</v>
      </c>
      <c r="M265">
        <v>3.3</v>
      </c>
    </row>
    <row r="266" spans="1:13" x14ac:dyDescent="0.35">
      <c r="A266" t="s">
        <v>465</v>
      </c>
      <c r="B266" t="s">
        <v>30</v>
      </c>
      <c r="C266">
        <v>106370875</v>
      </c>
      <c r="D266" t="s">
        <v>227</v>
      </c>
      <c r="E266" s="1">
        <v>45931</v>
      </c>
      <c r="F266" s="1">
        <v>46022</v>
      </c>
      <c r="G266" s="4">
        <v>3629</v>
      </c>
      <c r="H266" s="4">
        <v>0</v>
      </c>
      <c r="I266" s="4">
        <v>0</v>
      </c>
      <c r="J266" s="4">
        <v>0</v>
      </c>
      <c r="K266" s="4">
        <v>5460034</v>
      </c>
      <c r="L266" s="4">
        <v>175386836</v>
      </c>
      <c r="M266">
        <v>0</v>
      </c>
    </row>
    <row r="267" spans="1:13" x14ac:dyDescent="0.35">
      <c r="A267" t="s">
        <v>461</v>
      </c>
      <c r="B267" t="s">
        <v>30</v>
      </c>
      <c r="C267">
        <v>106370745</v>
      </c>
      <c r="D267" t="s">
        <v>227</v>
      </c>
      <c r="E267" s="1">
        <v>45931</v>
      </c>
      <c r="F267" s="1">
        <v>46022</v>
      </c>
      <c r="G267" s="4">
        <v>3932</v>
      </c>
      <c r="H267" s="4">
        <v>0</v>
      </c>
      <c r="I267" s="4">
        <v>0</v>
      </c>
      <c r="J267" s="4">
        <v>0</v>
      </c>
      <c r="K267" s="4">
        <v>748416</v>
      </c>
      <c r="L267" s="4">
        <v>27751531</v>
      </c>
      <c r="M267">
        <v>0</v>
      </c>
    </row>
    <row r="268" spans="1:13" x14ac:dyDescent="0.35">
      <c r="A268" t="s">
        <v>328</v>
      </c>
      <c r="B268" t="s">
        <v>30</v>
      </c>
      <c r="C268">
        <v>106370721</v>
      </c>
      <c r="D268" t="s">
        <v>227</v>
      </c>
      <c r="E268" s="1">
        <v>45931</v>
      </c>
      <c r="F268" s="1">
        <v>46022</v>
      </c>
      <c r="G268" s="4">
        <v>50</v>
      </c>
      <c r="H268" s="4">
        <v>0</v>
      </c>
      <c r="I268" s="4">
        <v>0</v>
      </c>
      <c r="J268" s="4">
        <v>0</v>
      </c>
      <c r="K268" s="4">
        <v>111100</v>
      </c>
      <c r="L268" s="4">
        <v>11005176</v>
      </c>
      <c r="M268">
        <v>0</v>
      </c>
    </row>
    <row r="269" spans="1:13" x14ac:dyDescent="0.35">
      <c r="A269" t="s">
        <v>226</v>
      </c>
      <c r="B269" t="s">
        <v>30</v>
      </c>
      <c r="C269">
        <v>106370977</v>
      </c>
      <c r="D269" t="s">
        <v>227</v>
      </c>
      <c r="E269" s="1">
        <v>45931</v>
      </c>
      <c r="F269" s="1">
        <v>46022</v>
      </c>
      <c r="G269" s="4">
        <v>519419346</v>
      </c>
      <c r="H269" s="4">
        <v>0</v>
      </c>
      <c r="I269" s="4">
        <v>0</v>
      </c>
      <c r="J269" s="4">
        <v>0</v>
      </c>
      <c r="K269" s="4">
        <v>2181396</v>
      </c>
      <c r="L269" s="4">
        <v>36821913</v>
      </c>
      <c r="M269" s="3">
        <v>1364.5</v>
      </c>
    </row>
    <row r="270" spans="1:13" x14ac:dyDescent="0.35">
      <c r="A270" t="s">
        <v>464</v>
      </c>
      <c r="B270" t="s">
        <v>30</v>
      </c>
      <c r="C270">
        <v>106370689</v>
      </c>
      <c r="D270" t="s">
        <v>227</v>
      </c>
      <c r="E270" s="1">
        <v>45931</v>
      </c>
      <c r="F270" s="1">
        <v>46022</v>
      </c>
      <c r="G270" s="4">
        <v>640932</v>
      </c>
      <c r="H270" s="4">
        <v>0</v>
      </c>
      <c r="I270" s="4">
        <v>0</v>
      </c>
      <c r="J270" s="4">
        <v>0</v>
      </c>
      <c r="K270" s="4">
        <v>1545252</v>
      </c>
      <c r="L270" s="4">
        <v>46904984</v>
      </c>
      <c r="M270">
        <v>1.3</v>
      </c>
    </row>
    <row r="271" spans="1:13" x14ac:dyDescent="0.35">
      <c r="A271" t="s">
        <v>468</v>
      </c>
      <c r="B271" t="s">
        <v>30</v>
      </c>
      <c r="C271">
        <v>106370694</v>
      </c>
      <c r="D271" t="s">
        <v>227</v>
      </c>
      <c r="E271" s="1">
        <v>45931</v>
      </c>
      <c r="F271" s="1">
        <v>46022</v>
      </c>
      <c r="G271" s="4">
        <v>65768</v>
      </c>
      <c r="H271" s="4">
        <v>0</v>
      </c>
      <c r="I271" s="4">
        <v>0</v>
      </c>
      <c r="J271" s="4">
        <v>0</v>
      </c>
      <c r="K271" s="4">
        <v>8669958</v>
      </c>
      <c r="L271" s="4">
        <v>369391293</v>
      </c>
      <c r="M271">
        <v>0</v>
      </c>
    </row>
    <row r="272" spans="1:13" x14ac:dyDescent="0.35">
      <c r="A272" t="s">
        <v>327</v>
      </c>
      <c r="B272" t="s">
        <v>30</v>
      </c>
      <c r="C272">
        <v>106374572</v>
      </c>
      <c r="D272" t="s">
        <v>227</v>
      </c>
      <c r="E272" s="1">
        <v>45931</v>
      </c>
      <c r="F272" s="1">
        <v>46022</v>
      </c>
      <c r="G272" s="4">
        <v>6664073</v>
      </c>
      <c r="H272" s="4">
        <v>0</v>
      </c>
      <c r="I272" s="4">
        <v>0</v>
      </c>
      <c r="J272" s="4">
        <v>0</v>
      </c>
      <c r="K272" s="4">
        <v>83554</v>
      </c>
      <c r="L272" s="4">
        <v>2698692</v>
      </c>
      <c r="M272">
        <v>231.9</v>
      </c>
    </row>
    <row r="273" spans="1:13" x14ac:dyDescent="0.35">
      <c r="A273" t="s">
        <v>329</v>
      </c>
      <c r="B273" t="s">
        <v>30</v>
      </c>
      <c r="C273">
        <v>106370033</v>
      </c>
      <c r="D273" t="s">
        <v>227</v>
      </c>
      <c r="E273" s="1">
        <v>45931</v>
      </c>
      <c r="F273" s="1">
        <v>46022</v>
      </c>
      <c r="G273" s="4">
        <v>7615890</v>
      </c>
      <c r="H273" s="4">
        <v>0</v>
      </c>
      <c r="I273" s="4">
        <v>0</v>
      </c>
      <c r="J273" s="4">
        <v>0</v>
      </c>
      <c r="K273" s="4">
        <v>601230</v>
      </c>
      <c r="L273" s="4">
        <v>3495711</v>
      </c>
      <c r="M273">
        <v>239.4</v>
      </c>
    </row>
    <row r="274" spans="1:13" x14ac:dyDescent="0.35">
      <c r="A274" t="s">
        <v>326</v>
      </c>
      <c r="B274" t="s">
        <v>30</v>
      </c>
      <c r="C274">
        <v>106370759</v>
      </c>
      <c r="D274" t="s">
        <v>227</v>
      </c>
      <c r="E274" s="1">
        <v>45931</v>
      </c>
      <c r="F274" s="1">
        <v>46022</v>
      </c>
      <c r="G274" s="4">
        <v>86686</v>
      </c>
      <c r="H274" s="4">
        <v>0</v>
      </c>
      <c r="I274" s="4">
        <v>0</v>
      </c>
      <c r="J274" s="4">
        <v>0</v>
      </c>
      <c r="K274" s="4">
        <v>823161</v>
      </c>
      <c r="L274" s="4">
        <v>39794777</v>
      </c>
      <c r="M274">
        <v>0.2</v>
      </c>
    </row>
    <row r="275" spans="1:13" x14ac:dyDescent="0.35">
      <c r="A275" t="s">
        <v>469</v>
      </c>
      <c r="B275" t="s">
        <v>30</v>
      </c>
      <c r="C275">
        <v>106370714</v>
      </c>
      <c r="D275" t="s">
        <v>227</v>
      </c>
      <c r="E275" s="1">
        <v>45931</v>
      </c>
      <c r="F275" s="1">
        <v>46022</v>
      </c>
      <c r="G275" s="4">
        <v>14414299</v>
      </c>
      <c r="H275" s="4">
        <v>0</v>
      </c>
      <c r="I275" s="4">
        <v>0</v>
      </c>
      <c r="J275" s="4">
        <v>752883231</v>
      </c>
      <c r="K275" s="4">
        <v>9904748</v>
      </c>
      <c r="L275" s="4">
        <v>290612181</v>
      </c>
      <c r="M275">
        <v>248.7</v>
      </c>
    </row>
    <row r="276" spans="1:13" x14ac:dyDescent="0.35">
      <c r="A276" t="s">
        <v>470</v>
      </c>
      <c r="B276" t="s">
        <v>30</v>
      </c>
      <c r="C276">
        <v>106370673</v>
      </c>
      <c r="D276" t="s">
        <v>227</v>
      </c>
      <c r="E276" s="1">
        <v>45931</v>
      </c>
      <c r="F276" s="1">
        <v>46022</v>
      </c>
      <c r="G276" s="4">
        <v>26443244</v>
      </c>
      <c r="H276" s="4">
        <v>12117232</v>
      </c>
      <c r="I276" s="4">
        <v>0</v>
      </c>
      <c r="J276" s="4">
        <v>15845076</v>
      </c>
      <c r="K276" s="4">
        <v>3996967</v>
      </c>
      <c r="L276" s="4">
        <v>280842318</v>
      </c>
      <c r="M276">
        <v>17.899999999999999</v>
      </c>
    </row>
    <row r="277" spans="1:13" x14ac:dyDescent="0.35">
      <c r="A277" t="s">
        <v>478</v>
      </c>
      <c r="B277" t="s">
        <v>30</v>
      </c>
      <c r="C277">
        <v>106370782</v>
      </c>
      <c r="D277" t="s">
        <v>227</v>
      </c>
      <c r="E277" s="1">
        <v>45931</v>
      </c>
      <c r="F277" s="1">
        <v>46022</v>
      </c>
      <c r="G277" s="4">
        <v>1943542</v>
      </c>
      <c r="H277" s="4">
        <v>494306555</v>
      </c>
      <c r="I277" s="4">
        <v>0</v>
      </c>
      <c r="J277" s="4">
        <v>0</v>
      </c>
      <c r="K277" s="4">
        <v>28884063</v>
      </c>
      <c r="L277" s="4">
        <v>1034558727</v>
      </c>
      <c r="M277">
        <v>44.9</v>
      </c>
    </row>
    <row r="278" spans="1:13" x14ac:dyDescent="0.35">
      <c r="A278" t="s">
        <v>330</v>
      </c>
      <c r="B278" t="s">
        <v>30</v>
      </c>
      <c r="C278">
        <v>106370749</v>
      </c>
      <c r="D278" t="s">
        <v>227</v>
      </c>
      <c r="E278" s="1">
        <v>45931</v>
      </c>
      <c r="F278" s="1">
        <v>46022</v>
      </c>
      <c r="G278" s="4">
        <v>1394600</v>
      </c>
      <c r="H278" s="4">
        <v>0</v>
      </c>
      <c r="I278" s="4">
        <v>15827</v>
      </c>
      <c r="J278" s="4">
        <v>0</v>
      </c>
      <c r="K278" s="4">
        <v>108424</v>
      </c>
      <c r="L278" s="4">
        <v>9484598</v>
      </c>
      <c r="M278">
        <v>13.7</v>
      </c>
    </row>
    <row r="279" spans="1:13" x14ac:dyDescent="0.35">
      <c r="A279" t="s">
        <v>229</v>
      </c>
      <c r="B279" t="s">
        <v>30</v>
      </c>
      <c r="C279">
        <v>106370780</v>
      </c>
      <c r="D279" t="s">
        <v>227</v>
      </c>
      <c r="E279" s="1">
        <v>45931</v>
      </c>
      <c r="F279" s="1">
        <v>46022</v>
      </c>
      <c r="G279" s="4">
        <v>7929197</v>
      </c>
      <c r="H279" s="4">
        <v>298000</v>
      </c>
      <c r="I279" s="4">
        <v>425321</v>
      </c>
      <c r="J279" s="4">
        <v>0</v>
      </c>
      <c r="K279" s="4">
        <v>3583990</v>
      </c>
      <c r="L279" s="4">
        <v>88993183</v>
      </c>
      <c r="M279">
        <v>9.1999999999999993</v>
      </c>
    </row>
    <row r="280" spans="1:13" x14ac:dyDescent="0.35">
      <c r="A280" t="s">
        <v>366</v>
      </c>
      <c r="B280" t="s">
        <v>30</v>
      </c>
      <c r="C280">
        <v>106380965</v>
      </c>
      <c r="D280" t="s">
        <v>198</v>
      </c>
      <c r="E280" s="1">
        <v>45931</v>
      </c>
      <c r="F280" s="1">
        <v>46022</v>
      </c>
      <c r="G280" s="4">
        <v>0</v>
      </c>
      <c r="H280" s="4">
        <v>0</v>
      </c>
      <c r="I280" s="4">
        <v>0</v>
      </c>
      <c r="J280" s="4">
        <v>0</v>
      </c>
      <c r="K280" s="4">
        <v>812532</v>
      </c>
      <c r="L280" s="4">
        <v>92967102</v>
      </c>
      <c r="M280">
        <v>0</v>
      </c>
    </row>
    <row r="281" spans="1:13" x14ac:dyDescent="0.35">
      <c r="A281" t="s">
        <v>367</v>
      </c>
      <c r="B281" t="s">
        <v>30</v>
      </c>
      <c r="C281">
        <v>106380960</v>
      </c>
      <c r="D281" t="s">
        <v>198</v>
      </c>
      <c r="E281" s="1">
        <v>45931</v>
      </c>
      <c r="F281" s="1">
        <v>46022</v>
      </c>
      <c r="G281" s="4">
        <v>0</v>
      </c>
      <c r="H281" s="4">
        <v>0</v>
      </c>
      <c r="I281" s="4">
        <v>0</v>
      </c>
      <c r="J281" s="4">
        <v>0</v>
      </c>
      <c r="K281" s="4">
        <v>930270</v>
      </c>
      <c r="L281" s="4">
        <v>68466813</v>
      </c>
      <c r="M281">
        <v>0</v>
      </c>
    </row>
    <row r="282" spans="1:13" x14ac:dyDescent="0.35">
      <c r="A282" t="s">
        <v>473</v>
      </c>
      <c r="B282" t="s">
        <v>30</v>
      </c>
      <c r="C282">
        <v>106380046</v>
      </c>
      <c r="D282" t="s">
        <v>198</v>
      </c>
      <c r="E282" s="1">
        <v>45931</v>
      </c>
      <c r="F282" s="1">
        <v>46022</v>
      </c>
      <c r="G282" s="4">
        <v>0</v>
      </c>
      <c r="H282" s="4">
        <v>0</v>
      </c>
      <c r="I282" s="4">
        <v>0</v>
      </c>
      <c r="J282" s="4">
        <v>0</v>
      </c>
      <c r="K282" s="4">
        <v>960591</v>
      </c>
      <c r="L282" s="4">
        <v>9447570</v>
      </c>
      <c r="M282">
        <v>0</v>
      </c>
    </row>
    <row r="283" spans="1:13" x14ac:dyDescent="0.35">
      <c r="A283" t="s">
        <v>197</v>
      </c>
      <c r="B283" t="s">
        <v>30</v>
      </c>
      <c r="C283">
        <v>106380939</v>
      </c>
      <c r="D283" t="s">
        <v>198</v>
      </c>
      <c r="E283" s="1">
        <v>45931</v>
      </c>
      <c r="F283" s="1">
        <v>46022</v>
      </c>
      <c r="G283" s="4">
        <v>247114786</v>
      </c>
      <c r="H283" s="4">
        <v>0</v>
      </c>
      <c r="I283" s="4">
        <v>0</v>
      </c>
      <c r="J283" s="4">
        <v>0</v>
      </c>
      <c r="K283" s="4">
        <v>4067485</v>
      </c>
      <c r="L283" s="4">
        <v>352311512</v>
      </c>
      <c r="M283">
        <v>64.599999999999994</v>
      </c>
    </row>
    <row r="284" spans="1:13" x14ac:dyDescent="0.35">
      <c r="A284" t="s">
        <v>474</v>
      </c>
      <c r="B284" t="s">
        <v>30</v>
      </c>
      <c r="C284">
        <v>106381154</v>
      </c>
      <c r="D284" t="s">
        <v>198</v>
      </c>
      <c r="E284" s="1">
        <v>45931</v>
      </c>
      <c r="F284" s="1">
        <v>46022</v>
      </c>
      <c r="G284" s="4">
        <v>2946060221</v>
      </c>
      <c r="H284" s="4">
        <v>0</v>
      </c>
      <c r="I284" s="4">
        <v>0</v>
      </c>
      <c r="J284" s="4">
        <v>0</v>
      </c>
      <c r="K284" s="4">
        <v>49389360</v>
      </c>
      <c r="L284" s="4">
        <v>1941182234</v>
      </c>
      <c r="M284">
        <v>141.69999999999999</v>
      </c>
    </row>
    <row r="285" spans="1:13" x14ac:dyDescent="0.35">
      <c r="A285" t="s">
        <v>365</v>
      </c>
      <c r="B285" t="s">
        <v>30</v>
      </c>
      <c r="C285">
        <v>106384202</v>
      </c>
      <c r="D285" t="s">
        <v>198</v>
      </c>
      <c r="E285" s="1">
        <v>45931</v>
      </c>
      <c r="F285" s="1">
        <v>46022</v>
      </c>
      <c r="G285" s="4">
        <v>400</v>
      </c>
      <c r="H285" s="4">
        <v>0</v>
      </c>
      <c r="I285" s="4">
        <v>0</v>
      </c>
      <c r="J285" s="4">
        <v>0</v>
      </c>
      <c r="K285" s="4">
        <v>6627535</v>
      </c>
      <c r="L285" s="4">
        <v>71105426</v>
      </c>
      <c r="M285">
        <v>0</v>
      </c>
    </row>
    <row r="286" spans="1:13" x14ac:dyDescent="0.35">
      <c r="A286" t="s">
        <v>368</v>
      </c>
      <c r="B286" t="s">
        <v>30</v>
      </c>
      <c r="C286">
        <v>106382715</v>
      </c>
      <c r="D286" t="s">
        <v>198</v>
      </c>
      <c r="E286" s="1">
        <v>45931</v>
      </c>
      <c r="F286" s="1">
        <v>46022</v>
      </c>
      <c r="G286" s="4">
        <v>0</v>
      </c>
      <c r="H286" s="4">
        <v>0</v>
      </c>
      <c r="I286" s="4">
        <v>0</v>
      </c>
      <c r="J286" s="4">
        <v>31793293</v>
      </c>
      <c r="K286" s="4">
        <v>2338266</v>
      </c>
      <c r="L286" s="4">
        <v>42963953</v>
      </c>
      <c r="M286">
        <v>71.2</v>
      </c>
    </row>
    <row r="287" spans="1:13" x14ac:dyDescent="0.35">
      <c r="A287" t="s">
        <v>369</v>
      </c>
      <c r="B287" t="s">
        <v>30</v>
      </c>
      <c r="C287">
        <v>106384176</v>
      </c>
      <c r="D287" t="s">
        <v>198</v>
      </c>
      <c r="E287" s="1">
        <v>45931</v>
      </c>
      <c r="F287" s="1">
        <v>46022</v>
      </c>
      <c r="G287" s="4">
        <v>216319164</v>
      </c>
      <c r="H287" s="4">
        <v>17357470</v>
      </c>
      <c r="I287" s="4">
        <v>0</v>
      </c>
      <c r="J287" s="4">
        <v>0</v>
      </c>
      <c r="K287" s="4">
        <v>32248724</v>
      </c>
      <c r="L287" s="4">
        <v>404575231</v>
      </c>
      <c r="M287">
        <v>57.1</v>
      </c>
    </row>
    <row r="288" spans="1:13" x14ac:dyDescent="0.35">
      <c r="A288" t="s">
        <v>385</v>
      </c>
      <c r="B288" t="s">
        <v>30</v>
      </c>
      <c r="C288">
        <v>106392232</v>
      </c>
      <c r="D288" t="s">
        <v>174</v>
      </c>
      <c r="E288" s="1">
        <v>45931</v>
      </c>
      <c r="F288" s="1">
        <v>46022</v>
      </c>
      <c r="G288" s="4">
        <v>0</v>
      </c>
      <c r="H288" s="4">
        <v>0</v>
      </c>
      <c r="I288" s="4">
        <v>0</v>
      </c>
      <c r="J288" s="4">
        <v>0</v>
      </c>
      <c r="K288" s="4">
        <v>106540</v>
      </c>
      <c r="L288" s="4">
        <v>6497182</v>
      </c>
      <c r="M288">
        <v>0</v>
      </c>
    </row>
    <row r="289" spans="1:13" x14ac:dyDescent="0.35">
      <c r="A289" t="s">
        <v>244</v>
      </c>
      <c r="B289" t="s">
        <v>30</v>
      </c>
      <c r="C289">
        <v>106392287</v>
      </c>
      <c r="D289" t="s">
        <v>174</v>
      </c>
      <c r="E289" s="1">
        <v>45931</v>
      </c>
      <c r="F289" s="1">
        <v>46022</v>
      </c>
      <c r="G289" s="4">
        <v>1000</v>
      </c>
      <c r="H289" s="4">
        <v>0</v>
      </c>
      <c r="I289" s="4">
        <v>0</v>
      </c>
      <c r="J289" s="4">
        <v>0</v>
      </c>
      <c r="K289" s="4">
        <v>1110876</v>
      </c>
      <c r="L289" s="4">
        <v>36331383</v>
      </c>
      <c r="M289">
        <v>0</v>
      </c>
    </row>
    <row r="290" spans="1:13" x14ac:dyDescent="0.35">
      <c r="A290" t="s">
        <v>384</v>
      </c>
      <c r="B290" t="s">
        <v>30</v>
      </c>
      <c r="C290">
        <v>106390923</v>
      </c>
      <c r="D290" t="s">
        <v>174</v>
      </c>
      <c r="E290" s="1">
        <v>45931</v>
      </c>
      <c r="F290" s="1">
        <v>46022</v>
      </c>
      <c r="G290" s="4">
        <v>15757383</v>
      </c>
      <c r="H290" s="4">
        <v>0</v>
      </c>
      <c r="I290" s="4">
        <v>0</v>
      </c>
      <c r="J290" s="4">
        <v>0</v>
      </c>
      <c r="K290" s="4">
        <v>1835736</v>
      </c>
      <c r="L290" s="4">
        <v>84525207</v>
      </c>
      <c r="M290">
        <v>17.3</v>
      </c>
    </row>
    <row r="291" spans="1:13" x14ac:dyDescent="0.35">
      <c r="A291" t="s">
        <v>173</v>
      </c>
      <c r="B291" t="s">
        <v>30</v>
      </c>
      <c r="C291">
        <v>106394128</v>
      </c>
      <c r="D291" t="s">
        <v>174</v>
      </c>
      <c r="E291" s="1">
        <v>45931</v>
      </c>
      <c r="F291" s="1">
        <v>46022</v>
      </c>
      <c r="G291" s="4">
        <v>164725</v>
      </c>
      <c r="H291" s="4">
        <v>0</v>
      </c>
      <c r="I291" s="4">
        <v>0</v>
      </c>
      <c r="J291" s="4">
        <v>0</v>
      </c>
      <c r="K291" s="4">
        <v>331667</v>
      </c>
      <c r="L291" s="4">
        <v>9063323</v>
      </c>
      <c r="M291">
        <v>1.7</v>
      </c>
    </row>
    <row r="292" spans="1:13" x14ac:dyDescent="0.35">
      <c r="A292" t="s">
        <v>386</v>
      </c>
      <c r="B292" t="s">
        <v>30</v>
      </c>
      <c r="C292">
        <v>106391056</v>
      </c>
      <c r="D292" t="s">
        <v>174</v>
      </c>
      <c r="E292" s="1">
        <v>45931</v>
      </c>
      <c r="F292" s="1">
        <v>46022</v>
      </c>
      <c r="G292" s="4">
        <v>335177</v>
      </c>
      <c r="H292" s="4">
        <v>0</v>
      </c>
      <c r="I292" s="4">
        <v>0</v>
      </c>
      <c r="J292" s="4">
        <v>0</v>
      </c>
      <c r="K292" s="4">
        <v>1450885</v>
      </c>
      <c r="L292" s="4">
        <v>51386247</v>
      </c>
      <c r="M292">
        <v>0.6</v>
      </c>
    </row>
    <row r="293" spans="1:13" x14ac:dyDescent="0.35">
      <c r="A293" t="s">
        <v>387</v>
      </c>
      <c r="B293" t="s">
        <v>30</v>
      </c>
      <c r="C293">
        <v>106391042</v>
      </c>
      <c r="D293" t="s">
        <v>174</v>
      </c>
      <c r="E293" s="1">
        <v>45931</v>
      </c>
      <c r="F293" s="1">
        <v>46022</v>
      </c>
      <c r="G293" s="4">
        <v>78120244</v>
      </c>
      <c r="H293" s="4">
        <v>0</v>
      </c>
      <c r="I293" s="4">
        <v>0</v>
      </c>
      <c r="J293" s="4">
        <v>569559377</v>
      </c>
      <c r="K293" s="4">
        <v>5631135</v>
      </c>
      <c r="L293" s="4">
        <v>192143999</v>
      </c>
      <c r="M293">
        <v>316</v>
      </c>
    </row>
    <row r="294" spans="1:13" x14ac:dyDescent="0.35">
      <c r="A294" t="s">
        <v>388</v>
      </c>
      <c r="B294" t="s">
        <v>30</v>
      </c>
      <c r="C294">
        <v>106390846</v>
      </c>
      <c r="D294" t="s">
        <v>174</v>
      </c>
      <c r="E294" s="1">
        <v>45931</v>
      </c>
      <c r="F294" s="1">
        <v>46022</v>
      </c>
      <c r="G294" s="4">
        <v>3753520</v>
      </c>
      <c r="H294" s="4">
        <v>5000</v>
      </c>
      <c r="I294" s="4">
        <v>0</v>
      </c>
      <c r="J294" s="4">
        <v>0</v>
      </c>
      <c r="K294" s="4">
        <v>806648</v>
      </c>
      <c r="L294" s="4">
        <v>43862144</v>
      </c>
      <c r="M294">
        <v>7.9</v>
      </c>
    </row>
    <row r="295" spans="1:13" x14ac:dyDescent="0.35">
      <c r="A295" t="s">
        <v>206</v>
      </c>
      <c r="B295" t="s">
        <v>30</v>
      </c>
      <c r="C295">
        <v>106391010</v>
      </c>
      <c r="D295" t="s">
        <v>174</v>
      </c>
      <c r="E295" s="1">
        <v>45931</v>
      </c>
      <c r="F295" s="1">
        <v>46022</v>
      </c>
      <c r="G295" s="4">
        <v>158988016</v>
      </c>
      <c r="H295" s="4">
        <v>0</v>
      </c>
      <c r="I295" s="4">
        <v>41269</v>
      </c>
      <c r="J295" s="4">
        <v>0</v>
      </c>
      <c r="K295" s="4">
        <v>3659500</v>
      </c>
      <c r="L295" s="4">
        <v>144629916</v>
      </c>
      <c r="M295">
        <v>102.7</v>
      </c>
    </row>
    <row r="296" spans="1:13" x14ac:dyDescent="0.35">
      <c r="A296" t="s">
        <v>143</v>
      </c>
      <c r="B296" t="s">
        <v>30</v>
      </c>
      <c r="C296">
        <v>106400480</v>
      </c>
      <c r="D296" t="s">
        <v>105</v>
      </c>
      <c r="E296" s="1">
        <v>45931</v>
      </c>
      <c r="F296" s="1">
        <v>46022</v>
      </c>
      <c r="G296" s="4">
        <v>17090266</v>
      </c>
      <c r="H296" s="4">
        <v>0</v>
      </c>
      <c r="I296" s="4">
        <v>0</v>
      </c>
      <c r="J296" s="4">
        <v>0</v>
      </c>
      <c r="K296" s="4">
        <v>2160436</v>
      </c>
      <c r="L296" s="4">
        <v>60608550</v>
      </c>
      <c r="M296">
        <v>26.6</v>
      </c>
    </row>
    <row r="297" spans="1:13" x14ac:dyDescent="0.35">
      <c r="A297" t="s">
        <v>250</v>
      </c>
      <c r="B297" t="s">
        <v>30</v>
      </c>
      <c r="C297">
        <v>106400548</v>
      </c>
      <c r="D297" t="s">
        <v>105</v>
      </c>
      <c r="E297" s="1">
        <v>45931</v>
      </c>
      <c r="F297" s="1">
        <v>46022</v>
      </c>
      <c r="G297" s="4">
        <v>385797</v>
      </c>
      <c r="H297" s="4">
        <v>0</v>
      </c>
      <c r="I297" s="4">
        <v>0</v>
      </c>
      <c r="J297" s="4">
        <v>0</v>
      </c>
      <c r="K297" s="4">
        <v>1667551</v>
      </c>
      <c r="L297" s="4">
        <v>35718606</v>
      </c>
      <c r="M297">
        <v>1</v>
      </c>
    </row>
    <row r="298" spans="1:13" x14ac:dyDescent="0.35">
      <c r="A298" t="s">
        <v>104</v>
      </c>
      <c r="B298" t="s">
        <v>30</v>
      </c>
      <c r="C298">
        <v>106400524</v>
      </c>
      <c r="D298" t="s">
        <v>105</v>
      </c>
      <c r="E298" s="1">
        <v>45931</v>
      </c>
      <c r="F298" s="1">
        <v>46022</v>
      </c>
      <c r="G298" s="4">
        <v>609170</v>
      </c>
      <c r="H298" s="4">
        <v>0</v>
      </c>
      <c r="I298" s="4">
        <v>0</v>
      </c>
      <c r="J298" s="4">
        <v>0</v>
      </c>
      <c r="K298" s="4">
        <v>1446482</v>
      </c>
      <c r="L298" s="4">
        <v>54304946</v>
      </c>
      <c r="M298">
        <v>1</v>
      </c>
    </row>
    <row r="299" spans="1:13" x14ac:dyDescent="0.35">
      <c r="A299" t="s">
        <v>370</v>
      </c>
      <c r="B299" t="s">
        <v>30</v>
      </c>
      <c r="C299">
        <v>106410852</v>
      </c>
      <c r="D299" t="s">
        <v>181</v>
      </c>
      <c r="E299" s="1">
        <v>45931</v>
      </c>
      <c r="F299" s="1">
        <v>46022</v>
      </c>
      <c r="G299" s="4">
        <v>1258881</v>
      </c>
      <c r="H299" s="4">
        <v>0</v>
      </c>
      <c r="I299" s="4">
        <v>0</v>
      </c>
      <c r="J299" s="4">
        <v>0</v>
      </c>
      <c r="K299" s="4">
        <v>9899013</v>
      </c>
      <c r="L299" s="4">
        <v>226326791</v>
      </c>
      <c r="M299">
        <v>0.5</v>
      </c>
    </row>
    <row r="300" spans="1:13" x14ac:dyDescent="0.35">
      <c r="A300" t="s">
        <v>180</v>
      </c>
      <c r="B300" t="s">
        <v>30</v>
      </c>
      <c r="C300">
        <v>106410817</v>
      </c>
      <c r="D300" t="s">
        <v>181</v>
      </c>
      <c r="E300" s="1">
        <v>45931</v>
      </c>
      <c r="F300" s="1">
        <v>46022</v>
      </c>
      <c r="G300" s="4">
        <v>5978863</v>
      </c>
      <c r="H300" s="4">
        <v>0</v>
      </c>
      <c r="I300" s="4">
        <v>0</v>
      </c>
      <c r="J300" s="4">
        <v>0</v>
      </c>
      <c r="K300" s="4">
        <v>332776</v>
      </c>
      <c r="L300" s="4">
        <v>41311062</v>
      </c>
      <c r="M300">
        <v>13.3</v>
      </c>
    </row>
    <row r="301" spans="1:13" x14ac:dyDescent="0.35">
      <c r="A301" t="s">
        <v>371</v>
      </c>
      <c r="B301" t="s">
        <v>30</v>
      </c>
      <c r="C301">
        <v>106410891</v>
      </c>
      <c r="D301" t="s">
        <v>181</v>
      </c>
      <c r="E301" s="1">
        <v>45931</v>
      </c>
      <c r="F301" s="1">
        <v>46022</v>
      </c>
      <c r="G301" s="4">
        <v>7658269</v>
      </c>
      <c r="H301" s="4">
        <v>0</v>
      </c>
      <c r="I301" s="4">
        <v>0</v>
      </c>
      <c r="J301" s="4">
        <v>85503386</v>
      </c>
      <c r="K301" s="4">
        <v>4681431</v>
      </c>
      <c r="L301" s="4">
        <v>81271273</v>
      </c>
      <c r="M301">
        <v>110.7</v>
      </c>
    </row>
    <row r="302" spans="1:13" x14ac:dyDescent="0.35">
      <c r="A302" t="s">
        <v>199</v>
      </c>
      <c r="B302" t="s">
        <v>30</v>
      </c>
      <c r="C302">
        <v>106410782</v>
      </c>
      <c r="D302" t="s">
        <v>181</v>
      </c>
      <c r="E302" s="1">
        <v>45931</v>
      </c>
      <c r="F302" s="1">
        <v>46022</v>
      </c>
      <c r="G302" s="4">
        <v>0</v>
      </c>
      <c r="H302" s="4">
        <v>0</v>
      </c>
      <c r="I302" s="4">
        <v>45000000</v>
      </c>
      <c r="J302" s="4">
        <v>0</v>
      </c>
      <c r="K302" s="4">
        <v>1055703</v>
      </c>
      <c r="L302" s="4">
        <v>160518341</v>
      </c>
      <c r="M302">
        <v>25.7</v>
      </c>
    </row>
    <row r="303" spans="1:13" x14ac:dyDescent="0.35">
      <c r="A303" t="s">
        <v>402</v>
      </c>
      <c r="B303" t="s">
        <v>30</v>
      </c>
      <c r="C303">
        <v>106420493</v>
      </c>
      <c r="D303" t="s">
        <v>90</v>
      </c>
      <c r="E303" s="1">
        <v>45931</v>
      </c>
      <c r="F303" s="1">
        <v>46022</v>
      </c>
      <c r="G303" s="4">
        <v>179235177</v>
      </c>
      <c r="H303" s="4">
        <v>0</v>
      </c>
      <c r="I303" s="4">
        <v>0</v>
      </c>
      <c r="J303" s="4">
        <v>2305682</v>
      </c>
      <c r="K303" s="4">
        <v>6644549</v>
      </c>
      <c r="L303" s="4">
        <v>189787928</v>
      </c>
      <c r="M303">
        <v>90.2</v>
      </c>
    </row>
    <row r="304" spans="1:13" x14ac:dyDescent="0.35">
      <c r="A304" t="s">
        <v>403</v>
      </c>
      <c r="B304" t="s">
        <v>30</v>
      </c>
      <c r="C304">
        <v>106420483</v>
      </c>
      <c r="D304" t="s">
        <v>90</v>
      </c>
      <c r="E304" s="1">
        <v>45931</v>
      </c>
      <c r="F304" s="1">
        <v>46022</v>
      </c>
      <c r="G304" s="4">
        <v>20127247</v>
      </c>
      <c r="H304" s="4">
        <v>133419361</v>
      </c>
      <c r="I304" s="4">
        <v>0</v>
      </c>
      <c r="J304" s="4">
        <v>0</v>
      </c>
      <c r="K304" s="4">
        <v>1349778</v>
      </c>
      <c r="L304" s="4">
        <v>28417645</v>
      </c>
      <c r="M304">
        <v>516.20000000000005</v>
      </c>
    </row>
    <row r="305" spans="1:13" x14ac:dyDescent="0.35">
      <c r="A305" t="s">
        <v>151</v>
      </c>
      <c r="B305" t="s">
        <v>30</v>
      </c>
      <c r="C305">
        <v>106420522</v>
      </c>
      <c r="D305" t="s">
        <v>90</v>
      </c>
      <c r="E305" s="1">
        <v>45931</v>
      </c>
      <c r="F305" s="1">
        <v>46022</v>
      </c>
      <c r="G305" s="4">
        <v>13834921</v>
      </c>
      <c r="H305" s="4">
        <v>34291390</v>
      </c>
      <c r="I305" s="4">
        <v>0</v>
      </c>
      <c r="J305" s="4">
        <v>0</v>
      </c>
      <c r="K305" s="4">
        <v>630092</v>
      </c>
      <c r="L305" s="4">
        <v>8761824</v>
      </c>
      <c r="M305">
        <v>538.6</v>
      </c>
    </row>
    <row r="306" spans="1:13" x14ac:dyDescent="0.35">
      <c r="A306" t="s">
        <v>404</v>
      </c>
      <c r="B306" t="s">
        <v>30</v>
      </c>
      <c r="C306">
        <v>106420514</v>
      </c>
      <c r="D306" t="s">
        <v>90</v>
      </c>
      <c r="E306" s="1">
        <v>45931</v>
      </c>
      <c r="F306" s="1">
        <v>46022</v>
      </c>
      <c r="G306" s="4">
        <v>73018522</v>
      </c>
      <c r="H306" s="4">
        <v>873102827</v>
      </c>
      <c r="I306" s="4">
        <v>0</v>
      </c>
      <c r="J306" s="4">
        <v>0</v>
      </c>
      <c r="K306" s="4">
        <v>11630742</v>
      </c>
      <c r="L306" s="4">
        <v>235844706</v>
      </c>
      <c r="M306">
        <v>384</v>
      </c>
    </row>
    <row r="307" spans="1:13" x14ac:dyDescent="0.35">
      <c r="A307" t="s">
        <v>89</v>
      </c>
      <c r="B307" t="s">
        <v>30</v>
      </c>
      <c r="C307">
        <v>106420491</v>
      </c>
      <c r="D307" t="s">
        <v>90</v>
      </c>
      <c r="E307" s="1">
        <v>45931</v>
      </c>
      <c r="F307" s="1">
        <v>46022</v>
      </c>
      <c r="G307" s="4">
        <v>27116550</v>
      </c>
      <c r="H307" s="4">
        <v>0</v>
      </c>
      <c r="I307" s="4">
        <v>39607</v>
      </c>
      <c r="J307" s="4">
        <v>0</v>
      </c>
      <c r="K307" s="4">
        <v>1278838</v>
      </c>
      <c r="L307" s="4">
        <v>45119330</v>
      </c>
      <c r="M307">
        <v>56.4</v>
      </c>
    </row>
    <row r="308" spans="1:13" x14ac:dyDescent="0.35">
      <c r="A308" t="s">
        <v>248</v>
      </c>
      <c r="B308" t="s">
        <v>30</v>
      </c>
      <c r="C308">
        <v>106434032</v>
      </c>
      <c r="D308" t="s">
        <v>208</v>
      </c>
      <c r="E308" s="1">
        <v>45931</v>
      </c>
      <c r="F308" s="1">
        <v>46022</v>
      </c>
      <c r="G308" s="4">
        <v>0</v>
      </c>
      <c r="H308" s="4">
        <v>0</v>
      </c>
      <c r="I308" s="4">
        <v>0</v>
      </c>
      <c r="J308" s="4">
        <v>0</v>
      </c>
      <c r="K308" s="4">
        <v>832477</v>
      </c>
      <c r="L308" s="4">
        <v>13121141</v>
      </c>
      <c r="M308">
        <v>0</v>
      </c>
    </row>
    <row r="309" spans="1:13" x14ac:dyDescent="0.35">
      <c r="A309" t="s">
        <v>249</v>
      </c>
      <c r="B309" t="s">
        <v>30</v>
      </c>
      <c r="C309">
        <v>106434051</v>
      </c>
      <c r="D309" t="s">
        <v>208</v>
      </c>
      <c r="E309" s="1">
        <v>45931</v>
      </c>
      <c r="F309" s="1">
        <v>46022</v>
      </c>
      <c r="G309" s="4">
        <v>1647820</v>
      </c>
      <c r="H309" s="4">
        <v>0</v>
      </c>
      <c r="I309" s="4">
        <v>0</v>
      </c>
      <c r="J309" s="4">
        <v>0</v>
      </c>
      <c r="K309" s="4">
        <v>40752</v>
      </c>
      <c r="L309" s="4">
        <v>4209462</v>
      </c>
      <c r="M309">
        <v>36</v>
      </c>
    </row>
    <row r="310" spans="1:13" x14ac:dyDescent="0.35">
      <c r="A310" t="s">
        <v>207</v>
      </c>
      <c r="B310" t="s">
        <v>30</v>
      </c>
      <c r="C310">
        <v>106430883</v>
      </c>
      <c r="D310" t="s">
        <v>208</v>
      </c>
      <c r="E310" s="1">
        <v>45931</v>
      </c>
      <c r="F310" s="1">
        <v>46022</v>
      </c>
      <c r="G310" s="4">
        <v>2950</v>
      </c>
      <c r="H310" s="4">
        <v>0</v>
      </c>
      <c r="I310" s="4">
        <v>0</v>
      </c>
      <c r="J310" s="4">
        <v>0</v>
      </c>
      <c r="K310" s="4">
        <v>4839745</v>
      </c>
      <c r="L310" s="4">
        <v>1078630554</v>
      </c>
      <c r="M310">
        <v>0</v>
      </c>
    </row>
    <row r="311" spans="1:13" x14ac:dyDescent="0.35">
      <c r="A311" t="s">
        <v>334</v>
      </c>
      <c r="B311" t="s">
        <v>30</v>
      </c>
      <c r="C311">
        <v>106430779</v>
      </c>
      <c r="D311" t="s">
        <v>208</v>
      </c>
      <c r="E311" s="1">
        <v>45931</v>
      </c>
      <c r="F311" s="1">
        <v>46022</v>
      </c>
      <c r="G311" s="4">
        <v>5440</v>
      </c>
      <c r="H311" s="4">
        <v>0</v>
      </c>
      <c r="I311" s="4">
        <v>0</v>
      </c>
      <c r="J311" s="4">
        <v>0</v>
      </c>
      <c r="K311" s="4">
        <v>6559192</v>
      </c>
      <c r="L311" s="4">
        <v>165923735</v>
      </c>
      <c r="M311">
        <v>0</v>
      </c>
    </row>
    <row r="312" spans="1:13" x14ac:dyDescent="0.35">
      <c r="A312" t="s">
        <v>390</v>
      </c>
      <c r="B312" t="s">
        <v>30</v>
      </c>
      <c r="C312">
        <v>106430763</v>
      </c>
      <c r="D312" t="s">
        <v>208</v>
      </c>
      <c r="E312" s="1">
        <v>45931</v>
      </c>
      <c r="F312" s="1">
        <v>46022</v>
      </c>
      <c r="G312" s="4">
        <v>416951339</v>
      </c>
      <c r="H312" s="4">
        <v>0</v>
      </c>
      <c r="I312" s="4">
        <v>0</v>
      </c>
      <c r="J312" s="4">
        <v>804483675</v>
      </c>
      <c r="K312" s="4">
        <v>19819178</v>
      </c>
      <c r="L312" s="4">
        <v>366486770</v>
      </c>
      <c r="M312">
        <v>320.60000000000002</v>
      </c>
    </row>
    <row r="313" spans="1:13" x14ac:dyDescent="0.35">
      <c r="A313" t="s">
        <v>391</v>
      </c>
      <c r="B313" t="s">
        <v>30</v>
      </c>
      <c r="C313">
        <v>106430905</v>
      </c>
      <c r="D313" t="s">
        <v>208</v>
      </c>
      <c r="E313" s="1">
        <v>45931</v>
      </c>
      <c r="F313" s="1">
        <v>46022</v>
      </c>
      <c r="G313" s="4">
        <v>322214269</v>
      </c>
      <c r="H313" s="4">
        <v>145832404</v>
      </c>
      <c r="I313" s="4">
        <v>0</v>
      </c>
      <c r="J313" s="4">
        <v>6579966103</v>
      </c>
      <c r="K313" s="4">
        <v>60070795</v>
      </c>
      <c r="L313" s="4">
        <v>2156778213</v>
      </c>
      <c r="M313">
        <v>305.89999999999998</v>
      </c>
    </row>
    <row r="314" spans="1:13" x14ac:dyDescent="0.35">
      <c r="A314" t="s">
        <v>392</v>
      </c>
      <c r="B314" t="s">
        <v>30</v>
      </c>
      <c r="C314">
        <v>106434040</v>
      </c>
      <c r="D314" t="s">
        <v>208</v>
      </c>
      <c r="E314" s="1">
        <v>45931</v>
      </c>
      <c r="F314" s="1">
        <v>46022</v>
      </c>
      <c r="G314" s="4">
        <v>179738474</v>
      </c>
      <c r="H314" s="4">
        <v>0</v>
      </c>
      <c r="I314" s="4">
        <v>262708845</v>
      </c>
      <c r="J314" s="4">
        <v>488397571</v>
      </c>
      <c r="K314" s="4">
        <v>22462907</v>
      </c>
      <c r="L314" s="4">
        <v>739253112</v>
      </c>
      <c r="M314">
        <v>118.2</v>
      </c>
    </row>
    <row r="315" spans="1:13" x14ac:dyDescent="0.35">
      <c r="A315" t="s">
        <v>251</v>
      </c>
      <c r="B315" t="s">
        <v>30</v>
      </c>
      <c r="C315">
        <v>106444013</v>
      </c>
      <c r="D315" t="s">
        <v>252</v>
      </c>
      <c r="E315" s="1">
        <v>45931</v>
      </c>
      <c r="F315" s="1">
        <v>46022</v>
      </c>
      <c r="G315" s="4">
        <v>3401382</v>
      </c>
      <c r="H315" s="4">
        <v>0</v>
      </c>
      <c r="I315" s="4">
        <v>0</v>
      </c>
      <c r="J315" s="4">
        <v>0</v>
      </c>
      <c r="K315" s="4">
        <v>79670</v>
      </c>
      <c r="L315" s="4">
        <v>38835582</v>
      </c>
      <c r="M315">
        <v>8</v>
      </c>
    </row>
    <row r="316" spans="1:13" x14ac:dyDescent="0.35">
      <c r="A316" t="s">
        <v>395</v>
      </c>
      <c r="B316" t="s">
        <v>30</v>
      </c>
      <c r="C316">
        <v>106444012</v>
      </c>
      <c r="D316" t="s">
        <v>252</v>
      </c>
      <c r="E316" s="1">
        <v>45931</v>
      </c>
      <c r="F316" s="1">
        <v>46022</v>
      </c>
      <c r="G316" s="4">
        <v>500</v>
      </c>
      <c r="H316" s="4">
        <v>0</v>
      </c>
      <c r="I316" s="4">
        <v>0</v>
      </c>
      <c r="J316" s="4">
        <v>0</v>
      </c>
      <c r="K316" s="4">
        <v>804735</v>
      </c>
      <c r="L316" s="4">
        <v>25195842</v>
      </c>
      <c r="M316">
        <v>0</v>
      </c>
    </row>
    <row r="317" spans="1:13" x14ac:dyDescent="0.35">
      <c r="A317" t="s">
        <v>396</v>
      </c>
      <c r="B317" t="s">
        <v>30</v>
      </c>
      <c r="C317">
        <v>106440755</v>
      </c>
      <c r="D317" t="s">
        <v>252</v>
      </c>
      <c r="E317" s="1">
        <v>45931</v>
      </c>
      <c r="F317" s="1">
        <v>46022</v>
      </c>
      <c r="G317" s="4">
        <v>26713506</v>
      </c>
      <c r="H317" s="4">
        <v>0</v>
      </c>
      <c r="I317" s="4">
        <v>0</v>
      </c>
      <c r="J317" s="4">
        <v>950078197</v>
      </c>
      <c r="K317" s="4">
        <v>3944833</v>
      </c>
      <c r="L317" s="4">
        <v>118968632</v>
      </c>
      <c r="M317">
        <v>772.8</v>
      </c>
    </row>
    <row r="318" spans="1:13" x14ac:dyDescent="0.35">
      <c r="A318" t="s">
        <v>231</v>
      </c>
      <c r="B318" t="s">
        <v>30</v>
      </c>
      <c r="C318">
        <v>106454012</v>
      </c>
      <c r="D318" t="s">
        <v>48</v>
      </c>
      <c r="E318" s="1">
        <v>45931</v>
      </c>
      <c r="F318" s="1">
        <v>46022</v>
      </c>
      <c r="G318" s="4">
        <v>102114</v>
      </c>
      <c r="H318" s="4">
        <v>0</v>
      </c>
      <c r="I318" s="4">
        <v>0</v>
      </c>
      <c r="J318" s="4">
        <v>0</v>
      </c>
      <c r="K318" s="4">
        <v>50642</v>
      </c>
      <c r="L318" s="4">
        <v>8998080</v>
      </c>
      <c r="M318">
        <v>1</v>
      </c>
    </row>
    <row r="319" spans="1:13" x14ac:dyDescent="0.35">
      <c r="A319" t="s">
        <v>331</v>
      </c>
      <c r="B319" t="s">
        <v>30</v>
      </c>
      <c r="C319">
        <v>106454013</v>
      </c>
      <c r="D319" t="s">
        <v>48</v>
      </c>
      <c r="E319" s="1">
        <v>45931</v>
      </c>
      <c r="F319" s="1">
        <v>46022</v>
      </c>
      <c r="G319" s="4">
        <v>115870</v>
      </c>
      <c r="H319" s="4">
        <v>0</v>
      </c>
      <c r="I319" s="4">
        <v>0</v>
      </c>
      <c r="J319" s="4">
        <v>0</v>
      </c>
      <c r="K319" s="4">
        <v>45624</v>
      </c>
      <c r="L319" s="4">
        <v>2750196</v>
      </c>
      <c r="M319">
        <v>3.9</v>
      </c>
    </row>
    <row r="320" spans="1:13" x14ac:dyDescent="0.35">
      <c r="A320" t="s">
        <v>230</v>
      </c>
      <c r="B320" t="s">
        <v>30</v>
      </c>
      <c r="C320">
        <v>106450940</v>
      </c>
      <c r="D320" t="s">
        <v>48</v>
      </c>
      <c r="E320" s="1">
        <v>45931</v>
      </c>
      <c r="F320" s="1">
        <v>46022</v>
      </c>
      <c r="G320" s="4">
        <v>2663143</v>
      </c>
      <c r="H320" s="4">
        <v>0</v>
      </c>
      <c r="I320" s="4">
        <v>0</v>
      </c>
      <c r="J320" s="4">
        <v>0</v>
      </c>
      <c r="K320" s="4">
        <v>1437855</v>
      </c>
      <c r="L320" s="4">
        <v>47293295</v>
      </c>
      <c r="M320">
        <v>5.3</v>
      </c>
    </row>
    <row r="321" spans="1:13" x14ac:dyDescent="0.35">
      <c r="A321" t="s">
        <v>175</v>
      </c>
      <c r="B321" t="s">
        <v>30</v>
      </c>
      <c r="C321">
        <v>106450949</v>
      </c>
      <c r="D321" t="s">
        <v>48</v>
      </c>
      <c r="E321" s="1">
        <v>45931</v>
      </c>
      <c r="F321" s="1">
        <v>46022</v>
      </c>
      <c r="G321" s="4">
        <v>49116796</v>
      </c>
      <c r="H321" s="4">
        <v>0</v>
      </c>
      <c r="I321" s="4">
        <v>0</v>
      </c>
      <c r="J321" s="4">
        <v>1502682700</v>
      </c>
      <c r="K321" s="4">
        <v>3559041</v>
      </c>
      <c r="L321" s="4">
        <v>148036319</v>
      </c>
      <c r="M321">
        <v>977.4</v>
      </c>
    </row>
    <row r="322" spans="1:13" x14ac:dyDescent="0.35">
      <c r="A322" t="s">
        <v>47</v>
      </c>
      <c r="B322" t="s">
        <v>30</v>
      </c>
      <c r="C322">
        <v>106450936</v>
      </c>
      <c r="D322" t="s">
        <v>48</v>
      </c>
      <c r="E322" s="1">
        <v>45931</v>
      </c>
      <c r="F322" s="1">
        <v>46022</v>
      </c>
      <c r="G322" s="4">
        <v>12344537</v>
      </c>
      <c r="H322" s="4">
        <v>7992176</v>
      </c>
      <c r="I322" s="4">
        <v>3792831</v>
      </c>
      <c r="J322" s="4">
        <v>0</v>
      </c>
      <c r="K322" s="4">
        <v>728025</v>
      </c>
      <c r="L322" s="4">
        <v>13918795</v>
      </c>
      <c r="M322">
        <v>166.5</v>
      </c>
    </row>
    <row r="323" spans="1:13" x14ac:dyDescent="0.35">
      <c r="A323" t="s">
        <v>126</v>
      </c>
      <c r="B323" t="s">
        <v>30</v>
      </c>
      <c r="C323">
        <v>106474007</v>
      </c>
      <c r="D323" t="s">
        <v>67</v>
      </c>
      <c r="E323" s="1">
        <v>45931</v>
      </c>
      <c r="F323" s="1">
        <v>46022</v>
      </c>
      <c r="G323" s="4">
        <v>41426236</v>
      </c>
      <c r="H323" s="4">
        <v>0</v>
      </c>
      <c r="I323" s="4">
        <v>0</v>
      </c>
      <c r="J323" s="4">
        <v>0</v>
      </c>
      <c r="K323" s="4">
        <v>1134774</v>
      </c>
      <c r="L323" s="4">
        <v>25078995</v>
      </c>
      <c r="M323">
        <v>157.4</v>
      </c>
    </row>
    <row r="324" spans="1:13" x14ac:dyDescent="0.35">
      <c r="A324" t="s">
        <v>66</v>
      </c>
      <c r="B324" t="s">
        <v>30</v>
      </c>
      <c r="C324">
        <v>106470871</v>
      </c>
      <c r="D324" t="s">
        <v>67</v>
      </c>
      <c r="E324" s="1">
        <v>45931</v>
      </c>
      <c r="F324" s="1">
        <v>46022</v>
      </c>
      <c r="G324" s="4">
        <v>3568393</v>
      </c>
      <c r="H324" s="4">
        <v>0</v>
      </c>
      <c r="I324" s="4">
        <v>0</v>
      </c>
      <c r="J324" s="4">
        <v>57472759</v>
      </c>
      <c r="K324" s="4">
        <v>828309</v>
      </c>
      <c r="L324" s="4">
        <v>18110674</v>
      </c>
      <c r="M324">
        <v>321.39999999999998</v>
      </c>
    </row>
    <row r="325" spans="1:13" x14ac:dyDescent="0.35">
      <c r="A325" t="s">
        <v>361</v>
      </c>
      <c r="B325" t="s">
        <v>30</v>
      </c>
      <c r="C325">
        <v>106481015</v>
      </c>
      <c r="D325" t="s">
        <v>360</v>
      </c>
      <c r="E325" s="1">
        <v>45931</v>
      </c>
      <c r="F325" s="1">
        <v>46022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10166745</v>
      </c>
      <c r="M325">
        <v>0</v>
      </c>
    </row>
    <row r="326" spans="1:13" x14ac:dyDescent="0.35">
      <c r="A326" t="s">
        <v>359</v>
      </c>
      <c r="B326" t="s">
        <v>30</v>
      </c>
      <c r="C326">
        <v>106481094</v>
      </c>
      <c r="D326" t="s">
        <v>360</v>
      </c>
      <c r="E326" s="1">
        <v>45931</v>
      </c>
      <c r="F326" s="1">
        <v>46022</v>
      </c>
      <c r="G326" s="4">
        <v>175976</v>
      </c>
      <c r="H326" s="4">
        <v>0</v>
      </c>
      <c r="I326" s="4">
        <v>0</v>
      </c>
      <c r="J326" s="4">
        <v>0</v>
      </c>
      <c r="K326" s="4">
        <v>1885070</v>
      </c>
      <c r="L326" s="4">
        <v>60160739</v>
      </c>
      <c r="M326">
        <v>0.3</v>
      </c>
    </row>
    <row r="327" spans="1:13" x14ac:dyDescent="0.35">
      <c r="A327" t="s">
        <v>362</v>
      </c>
      <c r="B327" t="s">
        <v>30</v>
      </c>
      <c r="C327">
        <v>106481357</v>
      </c>
      <c r="D327" t="s">
        <v>360</v>
      </c>
      <c r="E327" s="1">
        <v>45931</v>
      </c>
      <c r="F327" s="1">
        <v>46022</v>
      </c>
      <c r="G327" s="4">
        <v>30893275</v>
      </c>
      <c r="H327" s="4">
        <v>0</v>
      </c>
      <c r="I327" s="4">
        <v>840547</v>
      </c>
      <c r="J327" s="4">
        <v>311594413</v>
      </c>
      <c r="K327" s="4">
        <v>5945567</v>
      </c>
      <c r="L327" s="4">
        <v>228327349</v>
      </c>
      <c r="M327">
        <v>140.5</v>
      </c>
    </row>
    <row r="328" spans="1:13" x14ac:dyDescent="0.35">
      <c r="A328" t="s">
        <v>238</v>
      </c>
      <c r="B328" t="s">
        <v>30</v>
      </c>
      <c r="C328">
        <v>106491001</v>
      </c>
      <c r="D328" t="s">
        <v>102</v>
      </c>
      <c r="E328" s="1">
        <v>45931</v>
      </c>
      <c r="F328" s="1">
        <v>46022</v>
      </c>
      <c r="G328" s="4">
        <v>0</v>
      </c>
      <c r="H328" s="4">
        <v>0</v>
      </c>
      <c r="I328" s="4">
        <v>0</v>
      </c>
      <c r="J328" s="4">
        <v>0</v>
      </c>
      <c r="K328" s="4">
        <v>843861</v>
      </c>
      <c r="L328" s="4">
        <v>24651895</v>
      </c>
      <c r="M328">
        <v>0</v>
      </c>
    </row>
    <row r="329" spans="1:13" x14ac:dyDescent="0.35">
      <c r="A329" t="s">
        <v>111</v>
      </c>
      <c r="B329" t="s">
        <v>30</v>
      </c>
      <c r="C329">
        <v>106491338</v>
      </c>
      <c r="D329" t="s">
        <v>102</v>
      </c>
      <c r="E329" s="1">
        <v>45931</v>
      </c>
      <c r="F329" s="1">
        <v>46022</v>
      </c>
      <c r="G329" s="4">
        <v>0</v>
      </c>
      <c r="H329" s="4">
        <v>0</v>
      </c>
      <c r="I329" s="4">
        <v>0</v>
      </c>
      <c r="J329" s="4">
        <v>0</v>
      </c>
      <c r="K329" s="4">
        <v>96918</v>
      </c>
      <c r="L329" s="4">
        <v>7900314</v>
      </c>
      <c r="M329">
        <v>0</v>
      </c>
    </row>
    <row r="330" spans="1:13" x14ac:dyDescent="0.35">
      <c r="A330" t="s">
        <v>101</v>
      </c>
      <c r="B330" t="s">
        <v>30</v>
      </c>
      <c r="C330">
        <v>106490964</v>
      </c>
      <c r="D330" t="s">
        <v>102</v>
      </c>
      <c r="E330" s="1">
        <v>45931</v>
      </c>
      <c r="F330" s="1">
        <v>46022</v>
      </c>
      <c r="G330" s="4">
        <v>12563751</v>
      </c>
      <c r="H330" s="4">
        <v>0</v>
      </c>
      <c r="I330" s="4">
        <v>0</v>
      </c>
      <c r="J330" s="4">
        <v>0</v>
      </c>
      <c r="K330" s="4">
        <v>425872</v>
      </c>
      <c r="L330" s="4">
        <v>17216706</v>
      </c>
      <c r="M330">
        <v>68.099999999999994</v>
      </c>
    </row>
    <row r="331" spans="1:13" x14ac:dyDescent="0.35">
      <c r="A331" t="s">
        <v>236</v>
      </c>
      <c r="B331" t="s">
        <v>30</v>
      </c>
      <c r="C331">
        <v>106494048</v>
      </c>
      <c r="D331" t="s">
        <v>102</v>
      </c>
      <c r="E331" s="1">
        <v>45931</v>
      </c>
      <c r="F331" s="1">
        <v>46022</v>
      </c>
      <c r="G331" s="4">
        <v>1402280</v>
      </c>
      <c r="H331" s="4">
        <v>0</v>
      </c>
      <c r="I331" s="4">
        <v>0</v>
      </c>
      <c r="J331" s="4">
        <v>0</v>
      </c>
      <c r="K331" s="4">
        <v>65517</v>
      </c>
      <c r="L331" s="4">
        <v>16769630</v>
      </c>
      <c r="M331">
        <v>7.6</v>
      </c>
    </row>
    <row r="332" spans="1:13" x14ac:dyDescent="0.35">
      <c r="A332" t="s">
        <v>363</v>
      </c>
      <c r="B332" t="s">
        <v>30</v>
      </c>
      <c r="C332">
        <v>106494106</v>
      </c>
      <c r="D332" t="s">
        <v>102</v>
      </c>
      <c r="E332" s="1">
        <v>45931</v>
      </c>
      <c r="F332" s="1">
        <v>46022</v>
      </c>
      <c r="G332" s="4">
        <v>141</v>
      </c>
      <c r="H332" s="4">
        <v>0</v>
      </c>
      <c r="I332" s="4">
        <v>0</v>
      </c>
      <c r="J332" s="4">
        <v>0</v>
      </c>
      <c r="K332" s="4">
        <v>5759710</v>
      </c>
      <c r="L332" s="4">
        <v>124364983</v>
      </c>
      <c r="M332">
        <v>0</v>
      </c>
    </row>
    <row r="333" spans="1:13" x14ac:dyDescent="0.35">
      <c r="A333" t="s">
        <v>237</v>
      </c>
      <c r="B333" t="s">
        <v>30</v>
      </c>
      <c r="C333">
        <v>106490040</v>
      </c>
      <c r="D333" t="s">
        <v>102</v>
      </c>
      <c r="E333" s="1">
        <v>45931</v>
      </c>
      <c r="F333" s="1">
        <v>46022</v>
      </c>
      <c r="G333" s="4">
        <v>500</v>
      </c>
      <c r="H333" s="4">
        <v>0</v>
      </c>
      <c r="I333" s="4">
        <v>0</v>
      </c>
      <c r="J333" s="4">
        <v>0</v>
      </c>
      <c r="K333" s="4">
        <v>22857</v>
      </c>
      <c r="L333" s="4">
        <v>1661919</v>
      </c>
      <c r="M333">
        <v>0</v>
      </c>
    </row>
    <row r="334" spans="1:13" x14ac:dyDescent="0.35">
      <c r="A334" t="s">
        <v>179</v>
      </c>
      <c r="B334" t="s">
        <v>30</v>
      </c>
      <c r="C334">
        <v>106491064</v>
      </c>
      <c r="D334" t="s">
        <v>102</v>
      </c>
      <c r="E334" s="1">
        <v>45931</v>
      </c>
      <c r="F334" s="1">
        <v>46022</v>
      </c>
      <c r="G334" s="4">
        <v>0</v>
      </c>
      <c r="H334" s="4">
        <v>0</v>
      </c>
      <c r="I334" s="4">
        <v>0</v>
      </c>
      <c r="J334" s="4">
        <v>31979957</v>
      </c>
      <c r="K334" s="4">
        <v>5588491</v>
      </c>
      <c r="L334" s="4">
        <v>186999163</v>
      </c>
      <c r="M334">
        <v>16</v>
      </c>
    </row>
    <row r="335" spans="1:13" x14ac:dyDescent="0.35">
      <c r="A335" t="s">
        <v>220</v>
      </c>
      <c r="B335" t="s">
        <v>30</v>
      </c>
      <c r="C335">
        <v>106491076</v>
      </c>
      <c r="D335" t="s">
        <v>102</v>
      </c>
      <c r="E335" s="1">
        <v>45931</v>
      </c>
      <c r="F335" s="1">
        <v>46022</v>
      </c>
      <c r="G335" s="4">
        <v>1565598</v>
      </c>
      <c r="H335" s="4">
        <v>0</v>
      </c>
      <c r="I335" s="4">
        <v>3505162</v>
      </c>
      <c r="J335" s="4">
        <v>0</v>
      </c>
      <c r="K335" s="4">
        <v>2015133</v>
      </c>
      <c r="L335" s="4">
        <v>20364821</v>
      </c>
      <c r="M335">
        <v>25.1</v>
      </c>
    </row>
    <row r="336" spans="1:13" x14ac:dyDescent="0.35">
      <c r="A336" t="s">
        <v>246</v>
      </c>
      <c r="B336" t="s">
        <v>30</v>
      </c>
      <c r="C336">
        <v>106504079</v>
      </c>
      <c r="D336" t="s">
        <v>81</v>
      </c>
      <c r="E336" s="1">
        <v>45931</v>
      </c>
      <c r="F336" s="1">
        <v>46022</v>
      </c>
      <c r="G336" s="4">
        <v>0</v>
      </c>
      <c r="H336" s="4">
        <v>0</v>
      </c>
      <c r="I336" s="4">
        <v>0</v>
      </c>
      <c r="J336" s="4">
        <v>0</v>
      </c>
      <c r="K336" s="4">
        <v>104469</v>
      </c>
      <c r="L336" s="4">
        <v>7255139</v>
      </c>
      <c r="M336">
        <v>0</v>
      </c>
    </row>
    <row r="337" spans="1:13" x14ac:dyDescent="0.35">
      <c r="A337" t="s">
        <v>245</v>
      </c>
      <c r="B337" t="s">
        <v>30</v>
      </c>
      <c r="C337">
        <v>106500852</v>
      </c>
      <c r="D337" t="s">
        <v>81</v>
      </c>
      <c r="E337" s="1">
        <v>45931</v>
      </c>
      <c r="F337" s="1">
        <v>46022</v>
      </c>
      <c r="G337" s="4">
        <v>1800</v>
      </c>
      <c r="H337" s="4">
        <v>0</v>
      </c>
      <c r="I337" s="4">
        <v>0</v>
      </c>
      <c r="J337" s="4">
        <v>0</v>
      </c>
      <c r="K337" s="4">
        <v>3127797</v>
      </c>
      <c r="L337" s="4">
        <v>234614907</v>
      </c>
      <c r="M337">
        <v>0</v>
      </c>
    </row>
    <row r="338" spans="1:13" x14ac:dyDescent="0.35">
      <c r="A338" t="s">
        <v>247</v>
      </c>
      <c r="B338" t="s">
        <v>30</v>
      </c>
      <c r="C338">
        <v>106500954</v>
      </c>
      <c r="D338" t="s">
        <v>81</v>
      </c>
      <c r="E338" s="1">
        <v>45931</v>
      </c>
      <c r="F338" s="1">
        <v>46022</v>
      </c>
      <c r="G338" s="4">
        <v>2140221</v>
      </c>
      <c r="H338" s="4">
        <v>0</v>
      </c>
      <c r="I338" s="4">
        <v>0</v>
      </c>
      <c r="J338" s="4">
        <v>0</v>
      </c>
      <c r="K338" s="4">
        <v>52115</v>
      </c>
      <c r="L338" s="4">
        <v>16639395</v>
      </c>
      <c r="M338">
        <v>11.7</v>
      </c>
    </row>
    <row r="339" spans="1:13" x14ac:dyDescent="0.35">
      <c r="A339" t="s">
        <v>332</v>
      </c>
      <c r="B339" t="s">
        <v>30</v>
      </c>
      <c r="C339">
        <v>106500867</v>
      </c>
      <c r="D339" t="s">
        <v>81</v>
      </c>
      <c r="E339" s="1">
        <v>45931</v>
      </c>
      <c r="F339" s="1">
        <v>46022</v>
      </c>
      <c r="G339" s="4">
        <v>51387</v>
      </c>
      <c r="H339" s="4">
        <v>0</v>
      </c>
      <c r="I339" s="4">
        <v>0</v>
      </c>
      <c r="J339" s="4">
        <v>0</v>
      </c>
      <c r="K339" s="4">
        <v>1840273</v>
      </c>
      <c r="L339" s="4">
        <v>99933104</v>
      </c>
      <c r="M339">
        <v>0</v>
      </c>
    </row>
    <row r="340" spans="1:13" x14ac:dyDescent="0.35">
      <c r="A340" t="s">
        <v>389</v>
      </c>
      <c r="B340" t="s">
        <v>30</v>
      </c>
      <c r="C340">
        <v>106500939</v>
      </c>
      <c r="D340" t="s">
        <v>81</v>
      </c>
      <c r="E340" s="1">
        <v>45931</v>
      </c>
      <c r="F340" s="1">
        <v>46022</v>
      </c>
      <c r="G340" s="4">
        <v>791354</v>
      </c>
      <c r="H340" s="4">
        <v>0</v>
      </c>
      <c r="I340" s="4">
        <v>0</v>
      </c>
      <c r="J340" s="4">
        <v>0</v>
      </c>
      <c r="K340" s="4">
        <v>6197680</v>
      </c>
      <c r="L340" s="4">
        <v>269869791</v>
      </c>
      <c r="M340">
        <v>0.3</v>
      </c>
    </row>
    <row r="341" spans="1:13" x14ac:dyDescent="0.35">
      <c r="A341" t="s">
        <v>80</v>
      </c>
      <c r="B341" t="s">
        <v>30</v>
      </c>
      <c r="C341">
        <v>106500967</v>
      </c>
      <c r="D341" t="s">
        <v>81</v>
      </c>
      <c r="E341" s="1">
        <v>45931</v>
      </c>
      <c r="F341" s="1">
        <v>46022</v>
      </c>
      <c r="G341" s="4">
        <v>830030</v>
      </c>
      <c r="H341" s="4">
        <v>0</v>
      </c>
      <c r="I341" s="4">
        <v>176102</v>
      </c>
      <c r="J341" s="4">
        <v>0</v>
      </c>
      <c r="K341" s="4">
        <v>1248194</v>
      </c>
      <c r="L341" s="4">
        <v>24748360</v>
      </c>
      <c r="M341">
        <v>3.9</v>
      </c>
    </row>
    <row r="342" spans="1:13" x14ac:dyDescent="0.35">
      <c r="A342" t="s">
        <v>155</v>
      </c>
      <c r="B342" t="s">
        <v>30</v>
      </c>
      <c r="C342">
        <v>106514030</v>
      </c>
      <c r="D342" t="s">
        <v>156</v>
      </c>
      <c r="E342" s="1">
        <v>45931</v>
      </c>
      <c r="F342" s="1">
        <v>46022</v>
      </c>
      <c r="G342" s="4">
        <v>13519343</v>
      </c>
      <c r="H342" s="4">
        <v>0</v>
      </c>
      <c r="I342" s="4">
        <v>0</v>
      </c>
      <c r="J342" s="4">
        <v>0</v>
      </c>
      <c r="K342" s="4">
        <v>267214</v>
      </c>
      <c r="L342" s="4">
        <v>14782380</v>
      </c>
      <c r="M342">
        <v>84.8</v>
      </c>
    </row>
    <row r="343" spans="1:13" x14ac:dyDescent="0.35">
      <c r="A343" t="s">
        <v>68</v>
      </c>
      <c r="B343" t="s">
        <v>30</v>
      </c>
      <c r="C343">
        <v>106521041</v>
      </c>
      <c r="D343" t="s">
        <v>69</v>
      </c>
      <c r="E343" s="1">
        <v>45931</v>
      </c>
      <c r="F343" s="1">
        <v>46022</v>
      </c>
      <c r="G343" s="4">
        <v>29746585</v>
      </c>
      <c r="H343" s="4">
        <v>0</v>
      </c>
      <c r="I343" s="4">
        <v>0</v>
      </c>
      <c r="J343" s="4">
        <v>339894657</v>
      </c>
      <c r="K343" s="4">
        <v>1548396</v>
      </c>
      <c r="L343" s="4">
        <v>41426535</v>
      </c>
      <c r="M343">
        <v>843.5</v>
      </c>
    </row>
    <row r="344" spans="1:13" x14ac:dyDescent="0.35">
      <c r="A344" t="s">
        <v>49</v>
      </c>
      <c r="B344" t="s">
        <v>30</v>
      </c>
      <c r="C344">
        <v>106531059</v>
      </c>
      <c r="D344" t="s">
        <v>50</v>
      </c>
      <c r="E344" s="1">
        <v>45931</v>
      </c>
      <c r="F344" s="1">
        <v>46022</v>
      </c>
      <c r="G344" s="4">
        <v>21080221</v>
      </c>
      <c r="H344" s="4">
        <v>0</v>
      </c>
      <c r="I344" s="4">
        <v>0</v>
      </c>
      <c r="J344" s="4">
        <v>0</v>
      </c>
      <c r="K344" s="4">
        <v>197301</v>
      </c>
      <c r="L344" s="4">
        <v>8684577</v>
      </c>
      <c r="M344">
        <v>226</v>
      </c>
    </row>
    <row r="345" spans="1:13" x14ac:dyDescent="0.35">
      <c r="A345" t="s">
        <v>150</v>
      </c>
      <c r="B345" t="s">
        <v>30</v>
      </c>
      <c r="C345">
        <v>106540816</v>
      </c>
      <c r="D345" t="s">
        <v>88</v>
      </c>
      <c r="E345" s="1">
        <v>45931</v>
      </c>
      <c r="F345" s="1">
        <v>46022</v>
      </c>
      <c r="G345" s="4">
        <v>2538</v>
      </c>
      <c r="H345" s="4">
        <v>0</v>
      </c>
      <c r="I345" s="4">
        <v>0</v>
      </c>
      <c r="J345" s="4">
        <v>0</v>
      </c>
      <c r="K345" s="4">
        <v>675418</v>
      </c>
      <c r="L345" s="4">
        <v>26913841</v>
      </c>
      <c r="M345">
        <v>0</v>
      </c>
    </row>
    <row r="346" spans="1:13" x14ac:dyDescent="0.35">
      <c r="A346" t="s">
        <v>223</v>
      </c>
      <c r="B346" t="s">
        <v>30</v>
      </c>
      <c r="C346">
        <v>106540734</v>
      </c>
      <c r="D346" t="s">
        <v>88</v>
      </c>
      <c r="E346" s="1">
        <v>45931</v>
      </c>
      <c r="F346" s="1">
        <v>46022</v>
      </c>
      <c r="G346" s="4">
        <v>9741000</v>
      </c>
      <c r="H346" s="4">
        <v>0</v>
      </c>
      <c r="I346" s="4">
        <v>227217000</v>
      </c>
      <c r="J346" s="4">
        <v>0</v>
      </c>
      <c r="K346" s="4">
        <v>10045776</v>
      </c>
      <c r="L346" s="4">
        <v>221510619</v>
      </c>
      <c r="M346">
        <v>102</v>
      </c>
    </row>
    <row r="347" spans="1:13" x14ac:dyDescent="0.35">
      <c r="A347" t="s">
        <v>87</v>
      </c>
      <c r="B347" t="s">
        <v>30</v>
      </c>
      <c r="C347">
        <v>106540798</v>
      </c>
      <c r="D347" t="s">
        <v>88</v>
      </c>
      <c r="E347" s="1">
        <v>45931</v>
      </c>
      <c r="F347" s="1">
        <v>46022</v>
      </c>
      <c r="G347" s="4">
        <v>5217445</v>
      </c>
      <c r="H347" s="4">
        <v>3552098</v>
      </c>
      <c r="I347" s="4">
        <v>35768</v>
      </c>
      <c r="J347" s="4">
        <v>32613942</v>
      </c>
      <c r="K347" s="4">
        <v>2621452</v>
      </c>
      <c r="L347" s="4">
        <v>45203145</v>
      </c>
      <c r="M347">
        <v>88.5</v>
      </c>
    </row>
    <row r="348" spans="1:13" x14ac:dyDescent="0.35">
      <c r="A348" t="s">
        <v>70</v>
      </c>
      <c r="B348" t="s">
        <v>30</v>
      </c>
      <c r="C348">
        <v>106554011</v>
      </c>
      <c r="D348" t="s">
        <v>71</v>
      </c>
      <c r="E348" s="1">
        <v>45931</v>
      </c>
      <c r="F348" s="1">
        <v>46022</v>
      </c>
      <c r="G348" s="4">
        <v>281341235</v>
      </c>
      <c r="H348" s="4">
        <v>0</v>
      </c>
      <c r="I348" s="4">
        <v>0</v>
      </c>
      <c r="J348" s="4">
        <v>0</v>
      </c>
      <c r="K348" s="4">
        <v>1373124</v>
      </c>
      <c r="L348" s="4">
        <v>94668357</v>
      </c>
      <c r="M348">
        <v>274.39999999999998</v>
      </c>
    </row>
    <row r="349" spans="1:13" x14ac:dyDescent="0.35">
      <c r="A349" t="s">
        <v>152</v>
      </c>
      <c r="B349" t="s">
        <v>30</v>
      </c>
      <c r="C349">
        <v>106560501</v>
      </c>
      <c r="D349" t="s">
        <v>153</v>
      </c>
      <c r="E349" s="1">
        <v>45931</v>
      </c>
      <c r="F349" s="1">
        <v>46022</v>
      </c>
      <c r="G349" s="4">
        <v>0</v>
      </c>
      <c r="H349" s="4">
        <v>0</v>
      </c>
      <c r="I349" s="4">
        <v>0</v>
      </c>
      <c r="J349" s="4">
        <v>0</v>
      </c>
      <c r="K349" s="4">
        <v>579361</v>
      </c>
      <c r="L349" s="4">
        <v>17054111</v>
      </c>
      <c r="M349">
        <v>0</v>
      </c>
    </row>
    <row r="350" spans="1:13" x14ac:dyDescent="0.35">
      <c r="A350" t="s">
        <v>212</v>
      </c>
      <c r="B350" t="s">
        <v>30</v>
      </c>
      <c r="C350">
        <v>106560481</v>
      </c>
      <c r="D350" t="s">
        <v>153</v>
      </c>
      <c r="E350" s="1">
        <v>45931</v>
      </c>
      <c r="F350" s="1">
        <v>46022</v>
      </c>
      <c r="G350" s="4">
        <v>12035998</v>
      </c>
      <c r="H350" s="4">
        <v>0</v>
      </c>
      <c r="I350" s="4">
        <v>0</v>
      </c>
      <c r="J350" s="4">
        <v>0</v>
      </c>
      <c r="K350" s="4">
        <v>5751351</v>
      </c>
      <c r="L350" s="4">
        <v>155772876</v>
      </c>
      <c r="M350">
        <v>7.3</v>
      </c>
    </row>
    <row r="351" spans="1:13" x14ac:dyDescent="0.35">
      <c r="A351" t="s">
        <v>258</v>
      </c>
      <c r="B351" t="s">
        <v>30</v>
      </c>
      <c r="C351">
        <v>106560203</v>
      </c>
      <c r="D351" t="s">
        <v>153</v>
      </c>
      <c r="E351" s="1">
        <v>45931</v>
      </c>
      <c r="F351" s="1">
        <v>46022</v>
      </c>
      <c r="G351" s="4">
        <v>206423</v>
      </c>
      <c r="H351" s="4">
        <v>0</v>
      </c>
      <c r="I351" s="4">
        <v>0</v>
      </c>
      <c r="J351" s="4">
        <v>0</v>
      </c>
      <c r="K351" s="4">
        <v>24592</v>
      </c>
      <c r="L351" s="4">
        <v>9093327</v>
      </c>
      <c r="M351">
        <v>2.1</v>
      </c>
    </row>
    <row r="352" spans="1:13" x14ac:dyDescent="0.35">
      <c r="A352" t="s">
        <v>186</v>
      </c>
      <c r="B352" t="s">
        <v>30</v>
      </c>
      <c r="C352">
        <v>106560525</v>
      </c>
      <c r="D352" t="s">
        <v>153</v>
      </c>
      <c r="E352" s="1">
        <v>45931</v>
      </c>
      <c r="F352" s="1">
        <v>46022</v>
      </c>
      <c r="G352" s="4">
        <v>39594</v>
      </c>
      <c r="H352" s="4">
        <v>0</v>
      </c>
      <c r="I352" s="4">
        <v>0</v>
      </c>
      <c r="J352" s="4">
        <v>0</v>
      </c>
      <c r="K352" s="4">
        <v>2182449</v>
      </c>
      <c r="L352" s="4">
        <v>54175257</v>
      </c>
      <c r="M352">
        <v>0.1</v>
      </c>
    </row>
    <row r="353" spans="1:13" x14ac:dyDescent="0.35">
      <c r="A353" t="s">
        <v>257</v>
      </c>
      <c r="B353" t="s">
        <v>30</v>
      </c>
      <c r="C353">
        <v>106560492</v>
      </c>
      <c r="D353" t="s">
        <v>153</v>
      </c>
      <c r="E353" s="1">
        <v>45931</v>
      </c>
      <c r="F353" s="1">
        <v>46022</v>
      </c>
      <c r="G353" s="4">
        <v>73046</v>
      </c>
      <c r="H353" s="4">
        <v>0</v>
      </c>
      <c r="I353" s="4">
        <v>0</v>
      </c>
      <c r="J353" s="4">
        <v>0</v>
      </c>
      <c r="K353" s="4">
        <v>7560849</v>
      </c>
      <c r="L353" s="4">
        <v>120991614</v>
      </c>
      <c r="M353">
        <v>0.1</v>
      </c>
    </row>
    <row r="354" spans="1:13" x14ac:dyDescent="0.35">
      <c r="A354" t="s">
        <v>187</v>
      </c>
      <c r="B354" t="s">
        <v>30</v>
      </c>
      <c r="C354">
        <v>106560529</v>
      </c>
      <c r="D354" t="s">
        <v>153</v>
      </c>
      <c r="E354" s="1">
        <v>45931</v>
      </c>
      <c r="F354" s="1">
        <v>46022</v>
      </c>
      <c r="G354" s="4">
        <v>0</v>
      </c>
      <c r="H354" s="4">
        <v>0</v>
      </c>
      <c r="I354" s="4">
        <v>0</v>
      </c>
      <c r="J354" s="4">
        <v>31137229</v>
      </c>
      <c r="K354" s="4">
        <v>5486165</v>
      </c>
      <c r="L354" s="4">
        <v>160885369</v>
      </c>
      <c r="M354">
        <v>18.2</v>
      </c>
    </row>
    <row r="355" spans="1:13" x14ac:dyDescent="0.35">
      <c r="A355" t="s">
        <v>405</v>
      </c>
      <c r="B355" t="s">
        <v>30</v>
      </c>
      <c r="C355">
        <v>106560473</v>
      </c>
      <c r="D355" t="s">
        <v>153</v>
      </c>
      <c r="E355" s="1">
        <v>45931</v>
      </c>
      <c r="F355" s="1">
        <v>46022</v>
      </c>
      <c r="G355" s="4">
        <v>57609863</v>
      </c>
      <c r="H355" s="4">
        <v>91702789</v>
      </c>
      <c r="I355" s="4">
        <v>45443410</v>
      </c>
      <c r="J355" s="4">
        <v>6360042</v>
      </c>
      <c r="K355" s="4">
        <v>5569636</v>
      </c>
      <c r="L355" s="4">
        <v>164624225</v>
      </c>
      <c r="M355">
        <v>115.1</v>
      </c>
    </row>
    <row r="356" spans="1:13" x14ac:dyDescent="0.35">
      <c r="A356" t="s">
        <v>356</v>
      </c>
      <c r="B356" t="s">
        <v>30</v>
      </c>
      <c r="C356">
        <v>106571086</v>
      </c>
      <c r="D356" t="s">
        <v>357</v>
      </c>
      <c r="E356" s="1">
        <v>45931</v>
      </c>
      <c r="F356" s="1">
        <v>46022</v>
      </c>
      <c r="G356" s="4">
        <v>0</v>
      </c>
      <c r="H356" s="4">
        <v>0</v>
      </c>
      <c r="I356" s="4">
        <v>0</v>
      </c>
      <c r="J356" s="4">
        <v>0</v>
      </c>
      <c r="K356" s="4">
        <v>1977450</v>
      </c>
      <c r="L356" s="4">
        <v>54649037</v>
      </c>
      <c r="M356">
        <v>0</v>
      </c>
    </row>
    <row r="357" spans="1:13" x14ac:dyDescent="0.35">
      <c r="A357" t="s">
        <v>358</v>
      </c>
      <c r="B357" t="s">
        <v>30</v>
      </c>
      <c r="C357">
        <v>106574010</v>
      </c>
      <c r="D357" t="s">
        <v>357</v>
      </c>
      <c r="E357" s="1">
        <v>45931</v>
      </c>
      <c r="F357" s="1">
        <v>46022</v>
      </c>
      <c r="G357" s="4">
        <v>75981</v>
      </c>
      <c r="H357" s="4">
        <v>0</v>
      </c>
      <c r="I357" s="4">
        <v>0</v>
      </c>
      <c r="J357" s="4">
        <v>0</v>
      </c>
      <c r="K357" s="4">
        <v>2005742</v>
      </c>
      <c r="L357" s="4">
        <v>52062225</v>
      </c>
      <c r="M357">
        <v>0.1</v>
      </c>
    </row>
    <row r="358" spans="1:13" x14ac:dyDescent="0.35">
      <c r="A358" t="s">
        <v>131</v>
      </c>
      <c r="B358" t="s">
        <v>30</v>
      </c>
      <c r="C358">
        <v>106580996</v>
      </c>
      <c r="D358" t="s">
        <v>132</v>
      </c>
      <c r="E358" s="1">
        <v>45931</v>
      </c>
      <c r="F358" s="1">
        <v>46022</v>
      </c>
      <c r="G358" s="4">
        <v>36208</v>
      </c>
      <c r="H358" s="4">
        <v>0</v>
      </c>
      <c r="I358" s="4">
        <v>0</v>
      </c>
      <c r="J358" s="4">
        <v>0</v>
      </c>
      <c r="K358" s="4">
        <v>3715207</v>
      </c>
      <c r="L358" s="4">
        <v>135762750</v>
      </c>
      <c r="M358">
        <v>0</v>
      </c>
    </row>
    <row r="359" spans="1:13" x14ac:dyDescent="0.35">
      <c r="A359" t="s">
        <v>483</v>
      </c>
      <c r="B359" t="s">
        <v>480</v>
      </c>
      <c r="C359">
        <v>106196404</v>
      </c>
      <c r="D359" t="s">
        <v>31</v>
      </c>
      <c r="E359" s="1">
        <v>45931</v>
      </c>
      <c r="F359" s="1">
        <v>46022</v>
      </c>
      <c r="G359" s="4">
        <v>3383265</v>
      </c>
      <c r="H359" s="4">
        <v>0</v>
      </c>
      <c r="I359" s="4">
        <v>0</v>
      </c>
      <c r="J359" s="4">
        <v>0</v>
      </c>
      <c r="K359" s="4">
        <v>621585</v>
      </c>
      <c r="L359" s="4">
        <v>15901980</v>
      </c>
      <c r="M359">
        <v>20.100000000000001</v>
      </c>
    </row>
    <row r="360" spans="1:13" x14ac:dyDescent="0.35">
      <c r="A360" t="s">
        <v>481</v>
      </c>
      <c r="B360" t="s">
        <v>480</v>
      </c>
      <c r="C360">
        <v>106374055</v>
      </c>
      <c r="D360" t="s">
        <v>227</v>
      </c>
      <c r="E360" s="1">
        <v>45931</v>
      </c>
      <c r="F360" s="1">
        <v>46022</v>
      </c>
      <c r="G360" s="4">
        <v>0</v>
      </c>
      <c r="H360" s="4">
        <v>0</v>
      </c>
      <c r="I360" s="4">
        <v>0</v>
      </c>
      <c r="J360" s="4">
        <v>0</v>
      </c>
      <c r="K360" s="4">
        <v>959798</v>
      </c>
      <c r="L360" s="4">
        <v>43424157</v>
      </c>
      <c r="M360">
        <v>0</v>
      </c>
    </row>
    <row r="361" spans="1:13" x14ac:dyDescent="0.35">
      <c r="A361" t="s">
        <v>479</v>
      </c>
      <c r="B361" t="s">
        <v>480</v>
      </c>
      <c r="C361">
        <v>106380865</v>
      </c>
      <c r="D361" t="s">
        <v>198</v>
      </c>
      <c r="E361" s="1">
        <v>45931</v>
      </c>
      <c r="F361" s="1">
        <v>46022</v>
      </c>
      <c r="G361" s="4">
        <v>0</v>
      </c>
      <c r="H361" s="4">
        <v>0</v>
      </c>
      <c r="I361" s="4">
        <v>0</v>
      </c>
      <c r="J361" s="4">
        <v>39404595</v>
      </c>
      <c r="K361" s="4">
        <v>55941</v>
      </c>
      <c r="L361" s="4">
        <v>75534480</v>
      </c>
      <c r="M361">
        <v>47.5</v>
      </c>
    </row>
    <row r="362" spans="1:13" x14ac:dyDescent="0.35">
      <c r="A362" t="s">
        <v>482</v>
      </c>
      <c r="B362" t="s">
        <v>480</v>
      </c>
      <c r="C362">
        <v>106380842</v>
      </c>
      <c r="D362" t="s">
        <v>198</v>
      </c>
      <c r="E362" s="1">
        <v>45931</v>
      </c>
      <c r="F362" s="1">
        <v>46022</v>
      </c>
      <c r="G362" s="4">
        <v>9679858</v>
      </c>
      <c r="H362" s="4">
        <v>0</v>
      </c>
      <c r="I362" s="4">
        <v>6611059</v>
      </c>
      <c r="J362" s="4">
        <v>0</v>
      </c>
      <c r="K362" s="4">
        <v>1241070</v>
      </c>
      <c r="L362" s="4">
        <v>27930063</v>
      </c>
      <c r="M362">
        <v>55.5</v>
      </c>
    </row>
    <row r="363" spans="1:13" x14ac:dyDescent="0.35">
      <c r="A363" t="s">
        <v>497</v>
      </c>
      <c r="B363" t="s">
        <v>485</v>
      </c>
      <c r="C363">
        <v>106014326</v>
      </c>
      <c r="D363" t="s">
        <v>201</v>
      </c>
      <c r="E363" s="1">
        <v>45931</v>
      </c>
      <c r="F363" s="1">
        <v>46022</v>
      </c>
      <c r="G363" s="4">
        <v>0</v>
      </c>
      <c r="H363" s="4">
        <v>0</v>
      </c>
      <c r="I363" s="4">
        <v>0</v>
      </c>
      <c r="J363" s="4">
        <v>0</v>
      </c>
      <c r="K363" s="4">
        <v>10123915</v>
      </c>
      <c r="L363" s="4">
        <v>344689640</v>
      </c>
      <c r="M363">
        <v>0</v>
      </c>
    </row>
    <row r="364" spans="1:13" x14ac:dyDescent="0.35">
      <c r="A364" t="s">
        <v>495</v>
      </c>
      <c r="B364" t="s">
        <v>485</v>
      </c>
      <c r="C364">
        <v>106014132</v>
      </c>
      <c r="D364" t="s">
        <v>201</v>
      </c>
      <c r="E364" s="1">
        <v>45931</v>
      </c>
      <c r="F364" s="1">
        <v>46022</v>
      </c>
      <c r="G364" s="4">
        <v>0</v>
      </c>
      <c r="H364" s="4">
        <v>0</v>
      </c>
      <c r="I364" s="4">
        <v>0</v>
      </c>
      <c r="J364" s="4">
        <v>0</v>
      </c>
      <c r="K364" s="4">
        <v>4629817</v>
      </c>
      <c r="L364" s="4">
        <v>90396923</v>
      </c>
      <c r="M364">
        <v>0</v>
      </c>
    </row>
    <row r="365" spans="1:13" x14ac:dyDescent="0.35">
      <c r="A365" t="s">
        <v>496</v>
      </c>
      <c r="B365" t="s">
        <v>485</v>
      </c>
      <c r="C365">
        <v>106014337</v>
      </c>
      <c r="D365" t="s">
        <v>201</v>
      </c>
      <c r="E365" s="1">
        <v>45931</v>
      </c>
      <c r="F365" s="1">
        <v>46022</v>
      </c>
      <c r="G365" s="4">
        <v>0</v>
      </c>
      <c r="H365" s="4">
        <v>0</v>
      </c>
      <c r="I365" s="4">
        <v>0</v>
      </c>
      <c r="J365" s="4">
        <v>0</v>
      </c>
      <c r="K365" s="4">
        <v>5322645</v>
      </c>
      <c r="L365" s="4">
        <v>182444839</v>
      </c>
      <c r="M365">
        <v>0</v>
      </c>
    </row>
    <row r="366" spans="1:13" x14ac:dyDescent="0.35">
      <c r="A366" t="s">
        <v>498</v>
      </c>
      <c r="B366" t="s">
        <v>485</v>
      </c>
      <c r="C366">
        <v>106074097</v>
      </c>
      <c r="D366" t="s">
        <v>205</v>
      </c>
      <c r="E366" s="1">
        <v>45931</v>
      </c>
      <c r="F366" s="1">
        <v>46022</v>
      </c>
      <c r="G366" s="4">
        <v>0</v>
      </c>
      <c r="H366" s="4">
        <v>0</v>
      </c>
      <c r="I366" s="4">
        <v>0</v>
      </c>
      <c r="J366" s="4">
        <v>0</v>
      </c>
      <c r="K366" s="4">
        <v>2825642</v>
      </c>
      <c r="L366" s="4">
        <v>136436086</v>
      </c>
      <c r="M366">
        <v>0</v>
      </c>
    </row>
    <row r="367" spans="1:13" x14ac:dyDescent="0.35">
      <c r="A367" t="s">
        <v>499</v>
      </c>
      <c r="B367" t="s">
        <v>485</v>
      </c>
      <c r="C367">
        <v>106070990</v>
      </c>
      <c r="D367" t="s">
        <v>205</v>
      </c>
      <c r="E367" s="1">
        <v>45931</v>
      </c>
      <c r="F367" s="1">
        <v>46022</v>
      </c>
      <c r="G367" s="4">
        <v>0</v>
      </c>
      <c r="H367" s="4">
        <v>0</v>
      </c>
      <c r="I367" s="4">
        <v>0</v>
      </c>
      <c r="J367" s="4">
        <v>0</v>
      </c>
      <c r="K367" s="4">
        <v>5230641</v>
      </c>
      <c r="L367" s="4">
        <v>213325096</v>
      </c>
      <c r="M367">
        <v>0</v>
      </c>
    </row>
    <row r="368" spans="1:13" x14ac:dyDescent="0.35">
      <c r="A368" t="s">
        <v>503</v>
      </c>
      <c r="B368" t="s">
        <v>485</v>
      </c>
      <c r="C368">
        <v>106104062</v>
      </c>
      <c r="D368" t="s">
        <v>107</v>
      </c>
      <c r="E368" s="1">
        <v>45931</v>
      </c>
      <c r="F368" s="1">
        <v>46022</v>
      </c>
      <c r="G368" s="4">
        <v>0</v>
      </c>
      <c r="H368" s="4">
        <v>0</v>
      </c>
      <c r="I368" s="4">
        <v>0</v>
      </c>
      <c r="J368" s="4">
        <v>0</v>
      </c>
      <c r="K368" s="4">
        <v>4813479</v>
      </c>
      <c r="L368" s="4">
        <v>137665670</v>
      </c>
      <c r="M368">
        <v>0</v>
      </c>
    </row>
    <row r="369" spans="1:13" x14ac:dyDescent="0.35">
      <c r="A369" t="s">
        <v>508</v>
      </c>
      <c r="B369" t="s">
        <v>485</v>
      </c>
      <c r="C369">
        <v>106191450</v>
      </c>
      <c r="D369" t="s">
        <v>31</v>
      </c>
      <c r="E369" s="1">
        <v>45931</v>
      </c>
      <c r="F369" s="1">
        <v>46022</v>
      </c>
      <c r="G369" s="4">
        <v>0</v>
      </c>
      <c r="H369" s="4">
        <v>0</v>
      </c>
      <c r="I369" s="4">
        <v>0</v>
      </c>
      <c r="J369" s="4">
        <v>0</v>
      </c>
      <c r="K369" s="4">
        <v>10633097</v>
      </c>
      <c r="L369" s="4">
        <v>166223769</v>
      </c>
      <c r="M369">
        <v>0</v>
      </c>
    </row>
    <row r="370" spans="1:13" x14ac:dyDescent="0.35">
      <c r="A370" t="s">
        <v>504</v>
      </c>
      <c r="B370" t="s">
        <v>485</v>
      </c>
      <c r="C370">
        <v>106190432</v>
      </c>
      <c r="D370" t="s">
        <v>31</v>
      </c>
      <c r="E370" s="1">
        <v>45931</v>
      </c>
      <c r="F370" s="1">
        <v>46022</v>
      </c>
      <c r="G370" s="4">
        <v>0</v>
      </c>
      <c r="H370" s="4">
        <v>0</v>
      </c>
      <c r="I370" s="4">
        <v>0</v>
      </c>
      <c r="J370" s="4">
        <v>0</v>
      </c>
      <c r="K370" s="4">
        <v>3566470</v>
      </c>
      <c r="L370" s="4">
        <v>160327834</v>
      </c>
      <c r="M370">
        <v>0</v>
      </c>
    </row>
    <row r="371" spans="1:13" x14ac:dyDescent="0.35">
      <c r="A371" t="s">
        <v>505</v>
      </c>
      <c r="B371" t="s">
        <v>485</v>
      </c>
      <c r="C371">
        <v>106190431</v>
      </c>
      <c r="D371" t="s">
        <v>31</v>
      </c>
      <c r="E371" s="1">
        <v>45931</v>
      </c>
      <c r="F371" s="1">
        <v>46022</v>
      </c>
      <c r="G371" s="4">
        <v>0</v>
      </c>
      <c r="H371" s="4">
        <v>0</v>
      </c>
      <c r="I371" s="4">
        <v>0</v>
      </c>
      <c r="J371" s="4">
        <v>0</v>
      </c>
      <c r="K371" s="4">
        <v>6171405</v>
      </c>
      <c r="L371" s="4">
        <v>179305691</v>
      </c>
      <c r="M371">
        <v>0</v>
      </c>
    </row>
    <row r="372" spans="1:13" x14ac:dyDescent="0.35">
      <c r="A372" t="s">
        <v>510</v>
      </c>
      <c r="B372" t="s">
        <v>485</v>
      </c>
      <c r="C372">
        <v>106190429</v>
      </c>
      <c r="D372" t="s">
        <v>31</v>
      </c>
      <c r="E372" s="1">
        <v>45931</v>
      </c>
      <c r="F372" s="1">
        <v>46022</v>
      </c>
      <c r="G372" s="4">
        <v>0</v>
      </c>
      <c r="H372" s="4">
        <v>0</v>
      </c>
      <c r="I372" s="4">
        <v>0</v>
      </c>
      <c r="J372" s="4">
        <v>0</v>
      </c>
      <c r="K372" s="4">
        <v>7147428</v>
      </c>
      <c r="L372" s="4">
        <v>345606122</v>
      </c>
      <c r="M372">
        <v>0</v>
      </c>
    </row>
    <row r="373" spans="1:13" x14ac:dyDescent="0.35">
      <c r="A373" t="s">
        <v>506</v>
      </c>
      <c r="B373" t="s">
        <v>485</v>
      </c>
      <c r="C373">
        <v>106190434</v>
      </c>
      <c r="D373" t="s">
        <v>31</v>
      </c>
      <c r="E373" s="1">
        <v>45931</v>
      </c>
      <c r="F373" s="1">
        <v>46022</v>
      </c>
      <c r="G373" s="4">
        <v>0</v>
      </c>
      <c r="H373" s="4">
        <v>0</v>
      </c>
      <c r="I373" s="4">
        <v>0</v>
      </c>
      <c r="J373" s="4">
        <v>0</v>
      </c>
      <c r="K373" s="4">
        <v>7237701</v>
      </c>
      <c r="L373" s="4">
        <v>179826332</v>
      </c>
      <c r="M373">
        <v>0</v>
      </c>
    </row>
    <row r="374" spans="1:13" x14ac:dyDescent="0.35">
      <c r="A374" t="s">
        <v>507</v>
      </c>
      <c r="B374" t="s">
        <v>485</v>
      </c>
      <c r="C374">
        <v>106196035</v>
      </c>
      <c r="D374" t="s">
        <v>31</v>
      </c>
      <c r="E374" s="1">
        <v>45931</v>
      </c>
      <c r="F374" s="1">
        <v>46022</v>
      </c>
      <c r="G374" s="4">
        <v>0</v>
      </c>
      <c r="H374" s="4">
        <v>0</v>
      </c>
      <c r="I374" s="4">
        <v>0</v>
      </c>
      <c r="J374" s="4">
        <v>0</v>
      </c>
      <c r="K374" s="4">
        <v>9036557</v>
      </c>
      <c r="L374" s="4">
        <v>195975883</v>
      </c>
      <c r="M374">
        <v>0</v>
      </c>
    </row>
    <row r="375" spans="1:13" x14ac:dyDescent="0.35">
      <c r="A375" t="s">
        <v>509</v>
      </c>
      <c r="B375" t="s">
        <v>485</v>
      </c>
      <c r="C375">
        <v>106196403</v>
      </c>
      <c r="D375" t="s">
        <v>31</v>
      </c>
      <c r="E375" s="1">
        <v>45931</v>
      </c>
      <c r="F375" s="1">
        <v>46022</v>
      </c>
      <c r="G375" s="4">
        <v>0</v>
      </c>
      <c r="H375" s="4">
        <v>0</v>
      </c>
      <c r="I375" s="4">
        <v>0</v>
      </c>
      <c r="J375" s="4">
        <v>0</v>
      </c>
      <c r="K375" s="4">
        <v>9692084</v>
      </c>
      <c r="L375" s="4">
        <v>297165397</v>
      </c>
      <c r="M375">
        <v>0</v>
      </c>
    </row>
    <row r="376" spans="1:13" x14ac:dyDescent="0.35">
      <c r="A376" t="s">
        <v>491</v>
      </c>
      <c r="B376" t="s">
        <v>485</v>
      </c>
      <c r="C376">
        <v>106210992</v>
      </c>
      <c r="D376" t="s">
        <v>240</v>
      </c>
      <c r="E376" s="1">
        <v>45931</v>
      </c>
      <c r="F376" s="1">
        <v>46022</v>
      </c>
      <c r="G376" s="4">
        <v>0</v>
      </c>
      <c r="H376" s="4">
        <v>0</v>
      </c>
      <c r="I376" s="4">
        <v>0</v>
      </c>
      <c r="J376" s="4">
        <v>0</v>
      </c>
      <c r="K376" s="4">
        <v>2123134</v>
      </c>
      <c r="L376" s="4">
        <v>89783815</v>
      </c>
      <c r="M376">
        <v>0</v>
      </c>
    </row>
    <row r="377" spans="1:13" x14ac:dyDescent="0.35">
      <c r="A377" t="s">
        <v>514</v>
      </c>
      <c r="B377" t="s">
        <v>485</v>
      </c>
      <c r="C377">
        <v>106304409</v>
      </c>
      <c r="D377" t="s">
        <v>194</v>
      </c>
      <c r="E377" s="1">
        <v>45931</v>
      </c>
      <c r="F377" s="1">
        <v>46022</v>
      </c>
      <c r="G377" s="4">
        <v>0</v>
      </c>
      <c r="H377" s="4">
        <v>0</v>
      </c>
      <c r="I377" s="4">
        <v>0</v>
      </c>
      <c r="J377" s="4">
        <v>0</v>
      </c>
      <c r="K377" s="4">
        <v>9530178</v>
      </c>
      <c r="L377" s="4">
        <v>339186442</v>
      </c>
      <c r="M377">
        <v>0</v>
      </c>
    </row>
    <row r="378" spans="1:13" x14ac:dyDescent="0.35">
      <c r="A378" t="s">
        <v>484</v>
      </c>
      <c r="B378" t="s">
        <v>485</v>
      </c>
      <c r="C378">
        <v>106314024</v>
      </c>
      <c r="D378" t="s">
        <v>350</v>
      </c>
      <c r="E378" s="1">
        <v>45931</v>
      </c>
      <c r="F378" s="1">
        <v>46022</v>
      </c>
      <c r="G378" s="4">
        <v>0</v>
      </c>
      <c r="H378" s="4">
        <v>0</v>
      </c>
      <c r="I378" s="4">
        <v>0</v>
      </c>
      <c r="J378" s="4">
        <v>0</v>
      </c>
      <c r="K378" s="4">
        <v>8227743</v>
      </c>
      <c r="L378" s="4">
        <v>345043568</v>
      </c>
      <c r="M378">
        <v>0</v>
      </c>
    </row>
    <row r="379" spans="1:13" x14ac:dyDescent="0.35">
      <c r="A379" t="s">
        <v>511</v>
      </c>
      <c r="B379" t="s">
        <v>485</v>
      </c>
      <c r="C379">
        <v>106334048</v>
      </c>
      <c r="D379" t="s">
        <v>218</v>
      </c>
      <c r="E379" s="1">
        <v>45931</v>
      </c>
      <c r="F379" s="1">
        <v>46022</v>
      </c>
      <c r="G379" s="4">
        <v>0</v>
      </c>
      <c r="H379" s="4">
        <v>0</v>
      </c>
      <c r="I379" s="4">
        <v>0</v>
      </c>
      <c r="J379" s="4">
        <v>0</v>
      </c>
      <c r="K379" s="4">
        <v>3843543</v>
      </c>
      <c r="L379" s="4">
        <v>91795876</v>
      </c>
      <c r="M379">
        <v>0</v>
      </c>
    </row>
    <row r="380" spans="1:13" x14ac:dyDescent="0.35">
      <c r="A380" t="s">
        <v>512</v>
      </c>
      <c r="B380" t="s">
        <v>485</v>
      </c>
      <c r="C380">
        <v>106334025</v>
      </c>
      <c r="D380" t="s">
        <v>218</v>
      </c>
      <c r="E380" s="1">
        <v>45931</v>
      </c>
      <c r="F380" s="1">
        <v>46022</v>
      </c>
      <c r="G380" s="4">
        <v>0</v>
      </c>
      <c r="H380" s="4">
        <v>0</v>
      </c>
      <c r="I380" s="4">
        <v>0</v>
      </c>
      <c r="J380" s="4">
        <v>0</v>
      </c>
      <c r="K380" s="4">
        <v>7727068</v>
      </c>
      <c r="L380" s="4">
        <v>214360139</v>
      </c>
      <c r="M380">
        <v>0</v>
      </c>
    </row>
    <row r="381" spans="1:13" x14ac:dyDescent="0.35">
      <c r="A381" t="s">
        <v>487</v>
      </c>
      <c r="B381" t="s">
        <v>485</v>
      </c>
      <c r="C381">
        <v>106340913</v>
      </c>
      <c r="D381" t="s">
        <v>172</v>
      </c>
      <c r="E381" s="1">
        <v>45931</v>
      </c>
      <c r="F381" s="1">
        <v>46022</v>
      </c>
      <c r="G381" s="4">
        <v>0</v>
      </c>
      <c r="H381" s="4">
        <v>0</v>
      </c>
      <c r="I381" s="4">
        <v>0</v>
      </c>
      <c r="J381" s="4">
        <v>0</v>
      </c>
      <c r="K381" s="4">
        <v>3340747</v>
      </c>
      <c r="L381" s="4">
        <v>236181698</v>
      </c>
      <c r="M381">
        <v>0</v>
      </c>
    </row>
    <row r="382" spans="1:13" x14ac:dyDescent="0.35">
      <c r="A382" t="s">
        <v>486</v>
      </c>
      <c r="B382" t="s">
        <v>485</v>
      </c>
      <c r="C382">
        <v>106342344</v>
      </c>
      <c r="D382" t="s">
        <v>172</v>
      </c>
      <c r="E382" s="1">
        <v>45931</v>
      </c>
      <c r="F382" s="1">
        <v>46022</v>
      </c>
      <c r="G382" s="4">
        <v>0</v>
      </c>
      <c r="H382" s="4">
        <v>0</v>
      </c>
      <c r="I382" s="4">
        <v>0</v>
      </c>
      <c r="J382" s="4">
        <v>0</v>
      </c>
      <c r="K382" s="4">
        <v>6496278</v>
      </c>
      <c r="L382" s="4">
        <v>244812094</v>
      </c>
      <c r="M382">
        <v>0</v>
      </c>
    </row>
    <row r="383" spans="1:13" x14ac:dyDescent="0.35">
      <c r="A383" t="s">
        <v>513</v>
      </c>
      <c r="B383" t="s">
        <v>485</v>
      </c>
      <c r="C383">
        <v>106361223</v>
      </c>
      <c r="D383" t="s">
        <v>58</v>
      </c>
      <c r="E383" s="1">
        <v>45931</v>
      </c>
      <c r="F383" s="1">
        <v>46022</v>
      </c>
      <c r="G383" s="4">
        <v>0</v>
      </c>
      <c r="H383" s="4">
        <v>0</v>
      </c>
      <c r="I383" s="4">
        <v>0</v>
      </c>
      <c r="J383" s="4">
        <v>0</v>
      </c>
      <c r="K383" s="4">
        <v>15326769</v>
      </c>
      <c r="L383" s="4">
        <v>459933567</v>
      </c>
      <c r="M383">
        <v>0</v>
      </c>
    </row>
    <row r="384" spans="1:13" x14ac:dyDescent="0.35">
      <c r="A384" t="s">
        <v>516</v>
      </c>
      <c r="B384" t="s">
        <v>485</v>
      </c>
      <c r="C384">
        <v>106370730</v>
      </c>
      <c r="D384" t="s">
        <v>227</v>
      </c>
      <c r="E384" s="1">
        <v>45931</v>
      </c>
      <c r="F384" s="1">
        <v>46022</v>
      </c>
      <c r="G384" s="4">
        <v>0</v>
      </c>
      <c r="H384" s="4">
        <v>0</v>
      </c>
      <c r="I384" s="4">
        <v>0</v>
      </c>
      <c r="J384" s="4">
        <v>0</v>
      </c>
      <c r="K384" s="4">
        <v>10871049</v>
      </c>
      <c r="L384" s="4">
        <v>341805045</v>
      </c>
      <c r="M384">
        <v>0</v>
      </c>
    </row>
    <row r="385" spans="1:13" x14ac:dyDescent="0.35">
      <c r="A385" t="s">
        <v>515</v>
      </c>
      <c r="B385" t="s">
        <v>485</v>
      </c>
      <c r="C385">
        <v>106370028</v>
      </c>
      <c r="D385" t="s">
        <v>227</v>
      </c>
      <c r="E385" s="1">
        <v>45931</v>
      </c>
      <c r="F385" s="1">
        <v>46022</v>
      </c>
      <c r="G385" s="4">
        <v>0</v>
      </c>
      <c r="H385" s="4">
        <v>0</v>
      </c>
      <c r="I385" s="4">
        <v>0</v>
      </c>
      <c r="J385" s="4">
        <v>0</v>
      </c>
      <c r="K385" s="4">
        <v>8914571</v>
      </c>
      <c r="L385" s="4">
        <v>145840551</v>
      </c>
      <c r="M385">
        <v>0</v>
      </c>
    </row>
    <row r="386" spans="1:13" x14ac:dyDescent="0.35">
      <c r="A386" t="s">
        <v>492</v>
      </c>
      <c r="B386" t="s">
        <v>485</v>
      </c>
      <c r="C386">
        <v>106380857</v>
      </c>
      <c r="D386" t="s">
        <v>198</v>
      </c>
      <c r="E386" s="1">
        <v>45931</v>
      </c>
      <c r="F386" s="1">
        <v>46022</v>
      </c>
      <c r="G386" s="4">
        <v>0</v>
      </c>
      <c r="H386" s="4">
        <v>0</v>
      </c>
      <c r="I386" s="4">
        <v>0</v>
      </c>
      <c r="J386" s="4">
        <v>0</v>
      </c>
      <c r="K386" s="4">
        <v>4625487</v>
      </c>
      <c r="L386" s="4">
        <v>207872570</v>
      </c>
      <c r="M386">
        <v>0</v>
      </c>
    </row>
    <row r="387" spans="1:13" x14ac:dyDescent="0.35">
      <c r="A387" t="s">
        <v>500</v>
      </c>
      <c r="B387" t="s">
        <v>485</v>
      </c>
      <c r="C387">
        <v>106394009</v>
      </c>
      <c r="D387" t="s">
        <v>174</v>
      </c>
      <c r="E387" s="1">
        <v>45931</v>
      </c>
      <c r="F387" s="1">
        <v>46022</v>
      </c>
      <c r="G387" s="4">
        <v>0</v>
      </c>
      <c r="H387" s="4">
        <v>0</v>
      </c>
      <c r="I387" s="4">
        <v>0</v>
      </c>
      <c r="J387" s="4">
        <v>0</v>
      </c>
      <c r="K387" s="4">
        <v>5011386</v>
      </c>
      <c r="L387" s="4">
        <v>226105462</v>
      </c>
      <c r="M387">
        <v>0</v>
      </c>
    </row>
    <row r="388" spans="1:13" x14ac:dyDescent="0.35">
      <c r="A388" t="s">
        <v>493</v>
      </c>
      <c r="B388" t="s">
        <v>485</v>
      </c>
      <c r="C388">
        <v>106410806</v>
      </c>
      <c r="D388" t="s">
        <v>181</v>
      </c>
      <c r="E388" s="1">
        <v>45931</v>
      </c>
      <c r="F388" s="1">
        <v>46022</v>
      </c>
      <c r="G388" s="4">
        <v>0</v>
      </c>
      <c r="H388" s="4">
        <v>0</v>
      </c>
      <c r="I388" s="4">
        <v>0</v>
      </c>
      <c r="J388" s="4">
        <v>0</v>
      </c>
      <c r="K388" s="4">
        <v>2130002</v>
      </c>
      <c r="L388" s="4">
        <v>90175253</v>
      </c>
      <c r="M388">
        <v>0</v>
      </c>
    </row>
    <row r="389" spans="1:13" x14ac:dyDescent="0.35">
      <c r="A389" t="s">
        <v>494</v>
      </c>
      <c r="B389" t="s">
        <v>485</v>
      </c>
      <c r="C389">
        <v>106414139</v>
      </c>
      <c r="D389" t="s">
        <v>181</v>
      </c>
      <c r="E389" s="1">
        <v>45931</v>
      </c>
      <c r="F389" s="1">
        <v>46022</v>
      </c>
      <c r="G389" s="4">
        <v>0</v>
      </c>
      <c r="H389" s="4">
        <v>0</v>
      </c>
      <c r="I389" s="4">
        <v>0</v>
      </c>
      <c r="J389" s="4">
        <v>0</v>
      </c>
      <c r="K389" s="4">
        <v>4336541</v>
      </c>
      <c r="L389" s="4">
        <v>121679260</v>
      </c>
      <c r="M389">
        <v>0</v>
      </c>
    </row>
    <row r="390" spans="1:13" x14ac:dyDescent="0.35">
      <c r="A390" t="s">
        <v>501</v>
      </c>
      <c r="B390" t="s">
        <v>485</v>
      </c>
      <c r="C390">
        <v>106431506</v>
      </c>
      <c r="D390" t="s">
        <v>208</v>
      </c>
      <c r="E390" s="1">
        <v>45931</v>
      </c>
      <c r="F390" s="1">
        <v>46022</v>
      </c>
      <c r="G390" s="4">
        <v>0</v>
      </c>
      <c r="H390" s="4">
        <v>0</v>
      </c>
      <c r="I390" s="4">
        <v>0</v>
      </c>
      <c r="J390" s="4">
        <v>0</v>
      </c>
      <c r="K390" s="4">
        <v>2047241</v>
      </c>
      <c r="L390" s="4">
        <v>166507303</v>
      </c>
      <c r="M390">
        <v>0</v>
      </c>
    </row>
    <row r="391" spans="1:13" x14ac:dyDescent="0.35">
      <c r="A391" t="s">
        <v>502</v>
      </c>
      <c r="B391" t="s">
        <v>485</v>
      </c>
      <c r="C391">
        <v>106434153</v>
      </c>
      <c r="D391" t="s">
        <v>208</v>
      </c>
      <c r="E391" s="1">
        <v>45931</v>
      </c>
      <c r="F391" s="1">
        <v>46022</v>
      </c>
      <c r="G391" s="4">
        <v>0</v>
      </c>
      <c r="H391" s="4">
        <v>0</v>
      </c>
      <c r="I391" s="4">
        <v>0</v>
      </c>
      <c r="J391" s="4">
        <v>0</v>
      </c>
      <c r="K391" s="4">
        <v>5135281</v>
      </c>
      <c r="L391" s="4">
        <v>312390129</v>
      </c>
      <c r="M391">
        <v>0</v>
      </c>
    </row>
    <row r="392" spans="1:13" x14ac:dyDescent="0.35">
      <c r="A392" t="s">
        <v>488</v>
      </c>
      <c r="B392" t="s">
        <v>485</v>
      </c>
      <c r="C392">
        <v>106484044</v>
      </c>
      <c r="D392" t="s">
        <v>360</v>
      </c>
      <c r="E392" s="1">
        <v>45931</v>
      </c>
      <c r="F392" s="1">
        <v>46022</v>
      </c>
      <c r="G392" s="4">
        <v>0</v>
      </c>
      <c r="H392" s="4">
        <v>0</v>
      </c>
      <c r="I392" s="4">
        <v>0</v>
      </c>
      <c r="J392" s="4">
        <v>0</v>
      </c>
      <c r="K392" s="4">
        <v>3465907</v>
      </c>
      <c r="L392" s="4">
        <v>124341596</v>
      </c>
      <c r="M392">
        <v>0</v>
      </c>
    </row>
    <row r="393" spans="1:13" x14ac:dyDescent="0.35">
      <c r="A393" t="s">
        <v>489</v>
      </c>
      <c r="B393" t="s">
        <v>485</v>
      </c>
      <c r="C393">
        <v>106480989</v>
      </c>
      <c r="D393" t="s">
        <v>360</v>
      </c>
      <c r="E393" s="1">
        <v>45931</v>
      </c>
      <c r="F393" s="1">
        <v>46022</v>
      </c>
      <c r="G393" s="4">
        <v>0</v>
      </c>
      <c r="H393" s="4">
        <v>0</v>
      </c>
      <c r="I393" s="4">
        <v>0</v>
      </c>
      <c r="J393" s="4">
        <v>0</v>
      </c>
      <c r="K393" s="4">
        <v>7171193</v>
      </c>
      <c r="L393" s="4">
        <v>151205623</v>
      </c>
      <c r="M393">
        <v>0</v>
      </c>
    </row>
    <row r="394" spans="1:13" x14ac:dyDescent="0.35">
      <c r="A394" t="s">
        <v>490</v>
      </c>
      <c r="B394" t="s">
        <v>485</v>
      </c>
      <c r="C394">
        <v>106494019</v>
      </c>
      <c r="D394" t="s">
        <v>102</v>
      </c>
      <c r="E394" s="1">
        <v>45931</v>
      </c>
      <c r="F394" s="1">
        <v>46022</v>
      </c>
      <c r="G394" s="4">
        <v>0</v>
      </c>
      <c r="H394" s="4">
        <v>0</v>
      </c>
      <c r="I394" s="4">
        <v>0</v>
      </c>
      <c r="J394" s="4">
        <v>0</v>
      </c>
      <c r="K394" s="4">
        <v>3121221</v>
      </c>
      <c r="L394" s="4">
        <v>143610359</v>
      </c>
      <c r="M394">
        <v>0</v>
      </c>
    </row>
    <row r="395" spans="1:13" x14ac:dyDescent="0.35">
      <c r="A395" t="s">
        <v>527</v>
      </c>
      <c r="B395" t="s">
        <v>159</v>
      </c>
      <c r="C395">
        <v>106014226</v>
      </c>
      <c r="D395" t="s">
        <v>201</v>
      </c>
      <c r="E395" s="1">
        <v>45931</v>
      </c>
      <c r="F395" s="1">
        <v>46022</v>
      </c>
      <c r="G395" s="4">
        <v>0</v>
      </c>
      <c r="H395" s="4">
        <v>0</v>
      </c>
      <c r="I395" s="4">
        <v>0</v>
      </c>
      <c r="J395" s="4">
        <v>0</v>
      </c>
      <c r="K395" s="4">
        <v>11109</v>
      </c>
      <c r="L395" s="4">
        <v>2120364</v>
      </c>
      <c r="M395">
        <v>0</v>
      </c>
    </row>
    <row r="396" spans="1:13" x14ac:dyDescent="0.35">
      <c r="A396" t="s">
        <v>528</v>
      </c>
      <c r="B396" t="s">
        <v>159</v>
      </c>
      <c r="C396">
        <v>106014207</v>
      </c>
      <c r="D396" t="s">
        <v>201</v>
      </c>
      <c r="E396" s="1">
        <v>45931</v>
      </c>
      <c r="F396" s="1">
        <v>46022</v>
      </c>
      <c r="G396" s="4">
        <v>0</v>
      </c>
      <c r="H396" s="4">
        <v>0</v>
      </c>
      <c r="I396" s="4">
        <v>0</v>
      </c>
      <c r="J396" s="4">
        <v>0</v>
      </c>
      <c r="K396" s="4">
        <v>46962</v>
      </c>
      <c r="L396" s="4">
        <v>3728204</v>
      </c>
      <c r="M396">
        <v>0</v>
      </c>
    </row>
    <row r="397" spans="1:13" x14ac:dyDescent="0.35">
      <c r="A397" t="s">
        <v>517</v>
      </c>
      <c r="B397" t="s">
        <v>159</v>
      </c>
      <c r="C397">
        <v>106044006</v>
      </c>
      <c r="D397" t="s">
        <v>114</v>
      </c>
      <c r="E397" s="1">
        <v>45931</v>
      </c>
      <c r="F397" s="1">
        <v>46022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1444077</v>
      </c>
      <c r="M397">
        <v>0</v>
      </c>
    </row>
    <row r="398" spans="1:13" x14ac:dyDescent="0.35">
      <c r="A398" t="s">
        <v>164</v>
      </c>
      <c r="B398" t="s">
        <v>159</v>
      </c>
      <c r="C398">
        <v>106094002</v>
      </c>
      <c r="D398" t="s">
        <v>128</v>
      </c>
      <c r="E398" s="1">
        <v>45931</v>
      </c>
      <c r="F398" s="1">
        <v>46022</v>
      </c>
      <c r="G398" s="4">
        <v>0</v>
      </c>
      <c r="H398" s="4">
        <v>0</v>
      </c>
      <c r="I398" s="4">
        <v>0</v>
      </c>
      <c r="J398" s="4">
        <v>0</v>
      </c>
      <c r="K398" s="4">
        <v>2028</v>
      </c>
      <c r="L398" s="4">
        <v>1591025</v>
      </c>
      <c r="M398">
        <v>0</v>
      </c>
    </row>
    <row r="399" spans="1:13" x14ac:dyDescent="0.35">
      <c r="A399" t="s">
        <v>532</v>
      </c>
      <c r="B399" t="s">
        <v>159</v>
      </c>
      <c r="C399">
        <v>106105125</v>
      </c>
      <c r="D399" t="s">
        <v>107</v>
      </c>
      <c r="E399" s="1">
        <v>45931</v>
      </c>
      <c r="F399" s="1">
        <v>46022</v>
      </c>
      <c r="G399" s="4">
        <v>0</v>
      </c>
      <c r="H399" s="4">
        <v>0</v>
      </c>
      <c r="I399" s="4">
        <v>0</v>
      </c>
      <c r="J399" s="4">
        <v>0</v>
      </c>
      <c r="K399" s="4">
        <v>306527</v>
      </c>
      <c r="L399" s="4">
        <v>1576616</v>
      </c>
      <c r="M399">
        <v>0</v>
      </c>
    </row>
    <row r="400" spans="1:13" x14ac:dyDescent="0.35">
      <c r="A400" t="s">
        <v>158</v>
      </c>
      <c r="B400" t="s">
        <v>159</v>
      </c>
      <c r="C400">
        <v>106124004</v>
      </c>
      <c r="D400" t="s">
        <v>36</v>
      </c>
      <c r="E400" s="1">
        <v>45931</v>
      </c>
      <c r="F400" s="1">
        <v>46022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2482054</v>
      </c>
      <c r="M400">
        <v>0</v>
      </c>
    </row>
    <row r="401" spans="1:13" x14ac:dyDescent="0.35">
      <c r="A401" t="s">
        <v>533</v>
      </c>
      <c r="B401" t="s">
        <v>159</v>
      </c>
      <c r="C401">
        <v>106154160</v>
      </c>
      <c r="D401" t="s">
        <v>52</v>
      </c>
      <c r="E401" s="1">
        <v>45931</v>
      </c>
      <c r="F401" s="1">
        <v>46022</v>
      </c>
      <c r="G401" s="4">
        <v>700</v>
      </c>
      <c r="H401" s="4">
        <v>0</v>
      </c>
      <c r="I401" s="4">
        <v>0</v>
      </c>
      <c r="J401" s="4">
        <v>0</v>
      </c>
      <c r="K401" s="4">
        <v>18393</v>
      </c>
      <c r="L401" s="4">
        <v>1459551</v>
      </c>
      <c r="M401">
        <v>0</v>
      </c>
    </row>
    <row r="402" spans="1:13" x14ac:dyDescent="0.35">
      <c r="A402" t="s">
        <v>535</v>
      </c>
      <c r="B402" t="s">
        <v>159</v>
      </c>
      <c r="C402">
        <v>106194981</v>
      </c>
      <c r="D402" t="s">
        <v>31</v>
      </c>
      <c r="E402" s="1">
        <v>45931</v>
      </c>
      <c r="F402" s="1">
        <v>46022</v>
      </c>
      <c r="G402" s="4">
        <v>0</v>
      </c>
      <c r="H402" s="4">
        <v>0</v>
      </c>
      <c r="I402" s="4">
        <v>0</v>
      </c>
      <c r="J402" s="4">
        <v>0</v>
      </c>
      <c r="K402" s="4">
        <v>13010</v>
      </c>
      <c r="L402" s="4">
        <v>1334321</v>
      </c>
      <c r="M402">
        <v>0</v>
      </c>
    </row>
    <row r="403" spans="1:13" x14ac:dyDescent="0.35">
      <c r="A403" t="s">
        <v>536</v>
      </c>
      <c r="B403" t="s">
        <v>159</v>
      </c>
      <c r="C403">
        <v>106194967</v>
      </c>
      <c r="D403" t="s">
        <v>31</v>
      </c>
      <c r="E403" s="1">
        <v>45931</v>
      </c>
      <c r="F403" s="1">
        <v>46022</v>
      </c>
      <c r="G403" s="4">
        <v>1447592</v>
      </c>
      <c r="H403" s="4">
        <v>0</v>
      </c>
      <c r="I403" s="4">
        <v>0</v>
      </c>
      <c r="J403" s="4">
        <v>0</v>
      </c>
      <c r="K403" s="4">
        <v>3990</v>
      </c>
      <c r="L403" s="4">
        <v>1530036</v>
      </c>
      <c r="M403">
        <v>86.3</v>
      </c>
    </row>
    <row r="404" spans="1:13" x14ac:dyDescent="0.35">
      <c r="A404" t="s">
        <v>534</v>
      </c>
      <c r="B404" t="s">
        <v>159</v>
      </c>
      <c r="C404">
        <v>106198495</v>
      </c>
      <c r="D404" t="s">
        <v>31</v>
      </c>
      <c r="E404" s="1">
        <v>45931</v>
      </c>
      <c r="F404" s="1">
        <v>46022</v>
      </c>
      <c r="G404" s="4">
        <v>2724637</v>
      </c>
      <c r="H404" s="4">
        <v>0</v>
      </c>
      <c r="I404" s="4">
        <v>0</v>
      </c>
      <c r="J404" s="4">
        <v>0</v>
      </c>
      <c r="K404" s="4">
        <v>256535</v>
      </c>
      <c r="L404" s="4">
        <v>4947829</v>
      </c>
      <c r="M404">
        <v>52.9</v>
      </c>
    </row>
    <row r="405" spans="1:13" x14ac:dyDescent="0.35">
      <c r="A405" t="s">
        <v>161</v>
      </c>
      <c r="B405" t="s">
        <v>159</v>
      </c>
      <c r="C405">
        <v>106244027</v>
      </c>
      <c r="D405" t="s">
        <v>140</v>
      </c>
      <c r="E405" s="1">
        <v>45931</v>
      </c>
      <c r="F405" s="1">
        <v>46022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1720496</v>
      </c>
      <c r="M405">
        <v>0</v>
      </c>
    </row>
    <row r="406" spans="1:13" x14ac:dyDescent="0.35">
      <c r="A406" t="s">
        <v>522</v>
      </c>
      <c r="B406" t="s">
        <v>159</v>
      </c>
      <c r="C406">
        <v>106314029</v>
      </c>
      <c r="D406" t="s">
        <v>350</v>
      </c>
      <c r="E406" s="1">
        <v>45931</v>
      </c>
      <c r="F406" s="1">
        <v>46022</v>
      </c>
      <c r="G406" s="4">
        <v>695019</v>
      </c>
      <c r="H406" s="4">
        <v>0</v>
      </c>
      <c r="I406" s="4">
        <v>0</v>
      </c>
      <c r="J406" s="4">
        <v>0</v>
      </c>
      <c r="K406" s="4">
        <v>0</v>
      </c>
      <c r="L406" s="4">
        <v>1557925</v>
      </c>
      <c r="M406">
        <v>40.6</v>
      </c>
    </row>
    <row r="407" spans="1:13" x14ac:dyDescent="0.35">
      <c r="A407" t="s">
        <v>537</v>
      </c>
      <c r="B407" t="s">
        <v>159</v>
      </c>
      <c r="C407">
        <v>106334457</v>
      </c>
      <c r="D407" t="s">
        <v>218</v>
      </c>
      <c r="E407" s="1">
        <v>45931</v>
      </c>
      <c r="F407" s="1">
        <v>46022</v>
      </c>
      <c r="G407" s="4">
        <v>0</v>
      </c>
      <c r="H407" s="4">
        <v>0</v>
      </c>
      <c r="I407" s="4">
        <v>0</v>
      </c>
      <c r="J407" s="4">
        <v>0</v>
      </c>
      <c r="K407" s="4">
        <v>1807</v>
      </c>
      <c r="L407" s="4">
        <v>1710441</v>
      </c>
      <c r="M407">
        <v>0</v>
      </c>
    </row>
    <row r="408" spans="1:13" x14ac:dyDescent="0.35">
      <c r="A408" t="s">
        <v>518</v>
      </c>
      <c r="B408" t="s">
        <v>159</v>
      </c>
      <c r="C408">
        <v>106344011</v>
      </c>
      <c r="D408" t="s">
        <v>172</v>
      </c>
      <c r="E408" s="1">
        <v>45931</v>
      </c>
      <c r="F408" s="1">
        <v>46022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11259827</v>
      </c>
      <c r="M408">
        <v>0</v>
      </c>
    </row>
    <row r="409" spans="1:13" x14ac:dyDescent="0.35">
      <c r="A409" t="s">
        <v>525</v>
      </c>
      <c r="B409" t="s">
        <v>159</v>
      </c>
      <c r="C409">
        <v>106340041</v>
      </c>
      <c r="D409" t="s">
        <v>172</v>
      </c>
      <c r="E409" s="1">
        <v>45931</v>
      </c>
      <c r="F409" s="1">
        <v>46022</v>
      </c>
      <c r="G409" s="4">
        <v>13480</v>
      </c>
      <c r="H409" s="4">
        <v>0</v>
      </c>
      <c r="I409" s="4">
        <v>0</v>
      </c>
      <c r="J409" s="4">
        <v>0</v>
      </c>
      <c r="K409" s="4">
        <v>79524</v>
      </c>
      <c r="L409" s="4">
        <v>1852510</v>
      </c>
      <c r="M409">
        <v>0.7</v>
      </c>
    </row>
    <row r="410" spans="1:13" x14ac:dyDescent="0.35">
      <c r="A410" t="s">
        <v>523</v>
      </c>
      <c r="B410" t="s">
        <v>159</v>
      </c>
      <c r="C410">
        <v>106344188</v>
      </c>
      <c r="D410" t="s">
        <v>172</v>
      </c>
      <c r="E410" s="1">
        <v>45931</v>
      </c>
      <c r="F410" s="1">
        <v>46022</v>
      </c>
      <c r="G410" s="4">
        <v>377</v>
      </c>
      <c r="H410" s="4">
        <v>0</v>
      </c>
      <c r="I410" s="4">
        <v>0</v>
      </c>
      <c r="J410" s="4">
        <v>0</v>
      </c>
      <c r="K410" s="4">
        <v>11557</v>
      </c>
      <c r="L410" s="4">
        <v>1438539</v>
      </c>
      <c r="M410">
        <v>0</v>
      </c>
    </row>
    <row r="411" spans="1:13" x14ac:dyDescent="0.35">
      <c r="A411" t="s">
        <v>524</v>
      </c>
      <c r="B411" t="s">
        <v>159</v>
      </c>
      <c r="C411">
        <v>106344170</v>
      </c>
      <c r="D411" t="s">
        <v>172</v>
      </c>
      <c r="E411" s="1">
        <v>45931</v>
      </c>
      <c r="F411" s="1">
        <v>46022</v>
      </c>
      <c r="G411" s="4">
        <v>750</v>
      </c>
      <c r="H411" s="4">
        <v>0</v>
      </c>
      <c r="I411" s="4">
        <v>0</v>
      </c>
      <c r="J411" s="4">
        <v>0</v>
      </c>
      <c r="K411" s="4">
        <v>28328</v>
      </c>
      <c r="L411" s="4">
        <v>1727793</v>
      </c>
      <c r="M411">
        <v>0</v>
      </c>
    </row>
    <row r="412" spans="1:13" x14ac:dyDescent="0.35">
      <c r="A412" t="s">
        <v>519</v>
      </c>
      <c r="B412" t="s">
        <v>159</v>
      </c>
      <c r="C412">
        <v>106394003</v>
      </c>
      <c r="D412" t="s">
        <v>174</v>
      </c>
      <c r="E412" s="1">
        <v>45931</v>
      </c>
      <c r="F412" s="1">
        <v>46022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2343385</v>
      </c>
      <c r="M412">
        <v>0</v>
      </c>
    </row>
    <row r="413" spans="1:13" x14ac:dyDescent="0.35">
      <c r="A413" t="s">
        <v>162</v>
      </c>
      <c r="B413" t="s">
        <v>159</v>
      </c>
      <c r="C413">
        <v>106404046</v>
      </c>
      <c r="D413" t="s">
        <v>105</v>
      </c>
      <c r="E413" s="1">
        <v>45931</v>
      </c>
      <c r="F413" s="1">
        <v>46022</v>
      </c>
      <c r="G413" s="4">
        <v>1250</v>
      </c>
      <c r="H413" s="4">
        <v>0</v>
      </c>
      <c r="I413" s="4">
        <v>0</v>
      </c>
      <c r="J413" s="4">
        <v>0</v>
      </c>
      <c r="K413" s="4">
        <v>0</v>
      </c>
      <c r="L413" s="4">
        <v>1144159</v>
      </c>
      <c r="M413">
        <v>0.1</v>
      </c>
    </row>
    <row r="414" spans="1:13" x14ac:dyDescent="0.35">
      <c r="A414" t="s">
        <v>520</v>
      </c>
      <c r="B414" t="s">
        <v>159</v>
      </c>
      <c r="C414">
        <v>106424002</v>
      </c>
      <c r="D414" t="s">
        <v>90</v>
      </c>
      <c r="E414" s="1">
        <v>45931</v>
      </c>
      <c r="F414" s="1">
        <v>46022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3300068</v>
      </c>
      <c r="M414">
        <v>0</v>
      </c>
    </row>
    <row r="415" spans="1:13" x14ac:dyDescent="0.35">
      <c r="A415" t="s">
        <v>538</v>
      </c>
      <c r="B415" t="s">
        <v>159</v>
      </c>
      <c r="C415">
        <v>106434218</v>
      </c>
      <c r="D415" t="s">
        <v>208</v>
      </c>
      <c r="E415" s="1">
        <v>45931</v>
      </c>
      <c r="F415" s="1">
        <v>46022</v>
      </c>
      <c r="G415" s="4">
        <v>0</v>
      </c>
      <c r="H415" s="4">
        <v>0</v>
      </c>
      <c r="I415" s="4">
        <v>0</v>
      </c>
      <c r="J415" s="4">
        <v>0</v>
      </c>
      <c r="K415" s="4">
        <v>260105</v>
      </c>
      <c r="L415" s="4">
        <v>5546070</v>
      </c>
      <c r="M415">
        <v>0</v>
      </c>
    </row>
    <row r="416" spans="1:13" x14ac:dyDescent="0.35">
      <c r="A416" t="s">
        <v>530</v>
      </c>
      <c r="B416" t="s">
        <v>159</v>
      </c>
      <c r="C416">
        <v>106434220</v>
      </c>
      <c r="D416" t="s">
        <v>208</v>
      </c>
      <c r="E416" s="1">
        <v>45931</v>
      </c>
      <c r="F416" s="1">
        <v>46022</v>
      </c>
      <c r="G416" s="4">
        <v>500</v>
      </c>
      <c r="H416" s="4">
        <v>0</v>
      </c>
      <c r="I416" s="4">
        <v>0</v>
      </c>
      <c r="J416" s="4">
        <v>0</v>
      </c>
      <c r="K416" s="4">
        <v>32411</v>
      </c>
      <c r="L416" s="4">
        <v>1234667</v>
      </c>
      <c r="M416">
        <v>0</v>
      </c>
    </row>
    <row r="417" spans="1:13" x14ac:dyDescent="0.35">
      <c r="A417" t="s">
        <v>531</v>
      </c>
      <c r="B417" t="s">
        <v>159</v>
      </c>
      <c r="C417">
        <v>106444029</v>
      </c>
      <c r="D417" t="s">
        <v>252</v>
      </c>
      <c r="E417" s="1">
        <v>45931</v>
      </c>
      <c r="F417" s="1">
        <v>46022</v>
      </c>
      <c r="G417" s="4">
        <v>0</v>
      </c>
      <c r="H417" s="4">
        <v>0</v>
      </c>
      <c r="I417" s="4">
        <v>0</v>
      </c>
      <c r="J417" s="4">
        <v>0</v>
      </c>
      <c r="K417" s="4">
        <v>9271</v>
      </c>
      <c r="L417" s="4">
        <v>2999388</v>
      </c>
      <c r="M417">
        <v>0</v>
      </c>
    </row>
    <row r="418" spans="1:13" x14ac:dyDescent="0.35">
      <c r="A418" t="s">
        <v>521</v>
      </c>
      <c r="B418" t="s">
        <v>159</v>
      </c>
      <c r="C418">
        <v>106454068</v>
      </c>
      <c r="D418" t="s">
        <v>48</v>
      </c>
      <c r="E418" s="1">
        <v>45931</v>
      </c>
      <c r="F418" s="1">
        <v>46022</v>
      </c>
      <c r="G418" s="4">
        <v>849612</v>
      </c>
      <c r="H418" s="4">
        <v>0</v>
      </c>
      <c r="I418" s="4">
        <v>0</v>
      </c>
      <c r="J418" s="4">
        <v>0</v>
      </c>
      <c r="K418" s="4">
        <v>567</v>
      </c>
      <c r="L418" s="4">
        <v>1588388</v>
      </c>
      <c r="M418">
        <v>48.7</v>
      </c>
    </row>
    <row r="419" spans="1:13" x14ac:dyDescent="0.35">
      <c r="A419" t="s">
        <v>526</v>
      </c>
      <c r="B419" t="s">
        <v>159</v>
      </c>
      <c r="C419">
        <v>106484062</v>
      </c>
      <c r="D419" t="s">
        <v>360</v>
      </c>
      <c r="E419" s="1">
        <v>45931</v>
      </c>
      <c r="F419" s="1">
        <v>46022</v>
      </c>
      <c r="G419" s="4">
        <v>1250</v>
      </c>
      <c r="H419" s="4">
        <v>0</v>
      </c>
      <c r="I419" s="4">
        <v>0</v>
      </c>
      <c r="J419" s="4">
        <v>0</v>
      </c>
      <c r="K419" s="4">
        <v>11177</v>
      </c>
      <c r="L419" s="4">
        <v>1345817</v>
      </c>
      <c r="M419">
        <v>0.1</v>
      </c>
    </row>
    <row r="420" spans="1:13" x14ac:dyDescent="0.35">
      <c r="A420" t="s">
        <v>529</v>
      </c>
      <c r="B420" t="s">
        <v>159</v>
      </c>
      <c r="C420">
        <v>106504081</v>
      </c>
      <c r="D420" t="s">
        <v>81</v>
      </c>
      <c r="E420" s="1">
        <v>45931</v>
      </c>
      <c r="F420" s="1">
        <v>46022</v>
      </c>
      <c r="G420" s="4">
        <v>0</v>
      </c>
      <c r="H420" s="4">
        <v>0</v>
      </c>
      <c r="I420" s="4">
        <v>0</v>
      </c>
      <c r="J420" s="4">
        <v>0</v>
      </c>
      <c r="K420" s="4">
        <v>5810</v>
      </c>
      <c r="L420" s="4">
        <v>1939256</v>
      </c>
      <c r="M420">
        <v>0</v>
      </c>
    </row>
    <row r="421" spans="1:13" x14ac:dyDescent="0.35">
      <c r="A421" t="s">
        <v>160</v>
      </c>
      <c r="B421" t="s">
        <v>159</v>
      </c>
      <c r="C421">
        <v>106514001</v>
      </c>
      <c r="D421" t="s">
        <v>156</v>
      </c>
      <c r="E421" s="1">
        <v>45931</v>
      </c>
      <c r="F421" s="1">
        <v>46022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2807022</v>
      </c>
      <c r="M421">
        <v>0</v>
      </c>
    </row>
    <row r="422" spans="1:13" x14ac:dyDescent="0.35">
      <c r="A422" t="s">
        <v>166</v>
      </c>
      <c r="B422" t="s">
        <v>159</v>
      </c>
      <c r="C422">
        <v>106514033</v>
      </c>
      <c r="D422" t="s">
        <v>156</v>
      </c>
      <c r="E422" s="1">
        <v>45931</v>
      </c>
      <c r="F422" s="1">
        <v>46022</v>
      </c>
      <c r="G422" s="4">
        <v>199565</v>
      </c>
      <c r="H422" s="4">
        <v>0</v>
      </c>
      <c r="I422" s="4">
        <v>0</v>
      </c>
      <c r="J422" s="4">
        <v>0</v>
      </c>
      <c r="K422" s="4">
        <v>321</v>
      </c>
      <c r="L422" s="4">
        <v>1813921</v>
      </c>
      <c r="M422">
        <v>10</v>
      </c>
    </row>
    <row r="423" spans="1:13" x14ac:dyDescent="0.35">
      <c r="A423" t="s">
        <v>165</v>
      </c>
      <c r="B423" t="s">
        <v>159</v>
      </c>
      <c r="C423">
        <v>106514005</v>
      </c>
      <c r="D423" t="s">
        <v>156</v>
      </c>
      <c r="E423" s="1">
        <v>45931</v>
      </c>
      <c r="F423" s="1">
        <v>46022</v>
      </c>
      <c r="G423" s="4">
        <v>528186</v>
      </c>
      <c r="H423" s="4">
        <v>0</v>
      </c>
      <c r="I423" s="4">
        <v>0</v>
      </c>
      <c r="J423" s="4">
        <v>0</v>
      </c>
      <c r="K423" s="4">
        <v>0</v>
      </c>
      <c r="L423" s="4">
        <v>1684195</v>
      </c>
      <c r="M423">
        <v>28.5</v>
      </c>
    </row>
    <row r="424" spans="1:13" x14ac:dyDescent="0.35">
      <c r="A424" t="s">
        <v>163</v>
      </c>
      <c r="B424" t="s">
        <v>159</v>
      </c>
      <c r="C424">
        <v>106524017</v>
      </c>
      <c r="D424" t="s">
        <v>69</v>
      </c>
      <c r="E424" s="1">
        <v>45931</v>
      </c>
      <c r="F424" s="1">
        <v>46022</v>
      </c>
      <c r="G424" s="4">
        <v>1352986</v>
      </c>
      <c r="H424" s="4">
        <v>0</v>
      </c>
      <c r="I424" s="4">
        <v>0</v>
      </c>
      <c r="J424" s="4">
        <v>0</v>
      </c>
      <c r="K424" s="4">
        <v>1320</v>
      </c>
      <c r="L424" s="4">
        <v>1480857</v>
      </c>
      <c r="M424">
        <v>83.2</v>
      </c>
    </row>
    <row r="425" spans="1:13" x14ac:dyDescent="0.35">
      <c r="A425" t="s">
        <v>539</v>
      </c>
      <c r="B425" t="s">
        <v>540</v>
      </c>
      <c r="C425">
        <v>106344114</v>
      </c>
      <c r="D425" t="s">
        <v>172</v>
      </c>
      <c r="E425" s="1">
        <v>45931</v>
      </c>
      <c r="F425" s="1">
        <v>46022</v>
      </c>
      <c r="G425" s="4">
        <v>141114</v>
      </c>
      <c r="H425" s="4">
        <v>0</v>
      </c>
      <c r="I425" s="4">
        <v>0</v>
      </c>
      <c r="J425" s="4">
        <v>0</v>
      </c>
      <c r="K425" s="4">
        <v>1606179</v>
      </c>
      <c r="L425" s="4">
        <v>35676808</v>
      </c>
      <c r="M425">
        <v>0.4</v>
      </c>
    </row>
    <row r="426" spans="1:13" x14ac:dyDescent="0.35">
      <c r="A426" t="s">
        <v>167</v>
      </c>
      <c r="B426" t="s">
        <v>168</v>
      </c>
      <c r="C426">
        <v>106105051</v>
      </c>
      <c r="D426" t="s">
        <v>107</v>
      </c>
      <c r="E426" s="1">
        <v>45931</v>
      </c>
      <c r="F426" s="1">
        <v>46022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107010908</v>
      </c>
      <c r="M426">
        <v>0</v>
      </c>
    </row>
    <row r="427" spans="1:13" x14ac:dyDescent="0.35">
      <c r="A427" t="s">
        <v>543</v>
      </c>
      <c r="B427" t="s">
        <v>168</v>
      </c>
      <c r="C427">
        <v>106190958</v>
      </c>
      <c r="D427" t="s">
        <v>31</v>
      </c>
      <c r="E427" s="1">
        <v>45931</v>
      </c>
      <c r="F427" s="1">
        <v>46022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94144030</v>
      </c>
      <c r="M427">
        <v>0</v>
      </c>
    </row>
    <row r="428" spans="1:13" x14ac:dyDescent="0.35">
      <c r="A428" t="s">
        <v>541</v>
      </c>
      <c r="B428" t="s">
        <v>168</v>
      </c>
      <c r="C428">
        <v>106281266</v>
      </c>
      <c r="D428" t="s">
        <v>134</v>
      </c>
      <c r="E428" s="1">
        <v>45931</v>
      </c>
      <c r="F428" s="1">
        <v>46022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114691593</v>
      </c>
      <c r="M428">
        <v>0</v>
      </c>
    </row>
    <row r="429" spans="1:13" x14ac:dyDescent="0.35">
      <c r="A429" t="s">
        <v>544</v>
      </c>
      <c r="B429" t="s">
        <v>168</v>
      </c>
      <c r="C429">
        <v>106361768</v>
      </c>
      <c r="D429" t="s">
        <v>58</v>
      </c>
      <c r="E429" s="1">
        <v>45931</v>
      </c>
      <c r="F429" s="1">
        <v>46022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126544914</v>
      </c>
      <c r="M429">
        <v>0</v>
      </c>
    </row>
    <row r="430" spans="1:13" x14ac:dyDescent="0.35">
      <c r="A430" t="s">
        <v>542</v>
      </c>
      <c r="B430" t="s">
        <v>168</v>
      </c>
      <c r="C430">
        <v>106400683</v>
      </c>
      <c r="D430" t="s">
        <v>105</v>
      </c>
      <c r="E430" s="1">
        <v>45931</v>
      </c>
      <c r="F430" s="1">
        <v>46022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85737704</v>
      </c>
      <c r="M430">
        <v>0</v>
      </c>
    </row>
    <row r="431" spans="1:13" x14ac:dyDescent="0.35">
      <c r="A431" t="s">
        <v>170</v>
      </c>
      <c r="B431" t="s">
        <v>168</v>
      </c>
      <c r="C431">
        <v>106541123</v>
      </c>
      <c r="D431" t="s">
        <v>88</v>
      </c>
      <c r="E431" s="1">
        <v>45931</v>
      </c>
      <c r="F431" s="1">
        <v>46022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43269805</v>
      </c>
      <c r="M431">
        <v>0</v>
      </c>
    </row>
    <row r="432" spans="1:13" x14ac:dyDescent="0.35">
      <c r="A432" t="s">
        <v>29</v>
      </c>
      <c r="B432" t="s">
        <v>30</v>
      </c>
      <c r="C432">
        <v>106190449</v>
      </c>
      <c r="D432" t="s">
        <v>31</v>
      </c>
      <c r="E432" s="1">
        <v>45962</v>
      </c>
      <c r="F432" s="1">
        <v>46022</v>
      </c>
      <c r="G432" s="4">
        <v>1341713</v>
      </c>
      <c r="H432" s="4">
        <v>0</v>
      </c>
      <c r="I432" s="4">
        <v>0</v>
      </c>
      <c r="J432" s="4">
        <v>0</v>
      </c>
      <c r="K432" s="4">
        <v>38840</v>
      </c>
      <c r="L432" s="4">
        <v>5057071</v>
      </c>
      <c r="M432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01CBA-237A-4F17-9FA1-D960370700A0}">
  <dimension ref="A1:M432"/>
  <sheetViews>
    <sheetView tabSelected="1" workbookViewId="0">
      <selection activeCell="L1" sqref="L1:L1048576"/>
    </sheetView>
  </sheetViews>
  <sheetFormatPr defaultRowHeight="14.5" x14ac:dyDescent="0.35"/>
  <cols>
    <col min="1" max="1" width="69.7265625" bestFit="1" customWidth="1"/>
    <col min="2" max="2" width="23.54296875" bestFit="1" customWidth="1"/>
    <col min="3" max="3" width="9.81640625" bestFit="1" customWidth="1"/>
    <col min="5" max="5" width="9.26953125" bestFit="1" customWidth="1"/>
    <col min="6" max="6" width="10.08984375" bestFit="1" customWidth="1"/>
    <col min="7" max="8" width="14.90625" style="4" bestFit="1" customWidth="1"/>
    <col min="9" max="11" width="16.453125" style="4" bestFit="1" customWidth="1"/>
    <col min="12" max="12" width="8.81640625" style="7" bestFit="1" customWidth="1"/>
    <col min="13" max="13" width="16.36328125" style="4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6</v>
      </c>
      <c r="F1" t="s">
        <v>7</v>
      </c>
      <c r="G1" s="4" t="s">
        <v>21</v>
      </c>
      <c r="H1" s="4" t="s">
        <v>20</v>
      </c>
      <c r="I1" s="4" t="s">
        <v>11</v>
      </c>
      <c r="J1" s="4" t="s">
        <v>19</v>
      </c>
      <c r="K1" s="4" t="s">
        <v>26</v>
      </c>
      <c r="L1" s="7" t="s">
        <v>27</v>
      </c>
      <c r="M1" s="4" t="s">
        <v>28</v>
      </c>
    </row>
    <row r="2" spans="1:13" x14ac:dyDescent="0.35">
      <c r="A2" t="s">
        <v>29</v>
      </c>
      <c r="B2" t="s">
        <v>30</v>
      </c>
      <c r="C2">
        <v>106190449</v>
      </c>
      <c r="D2" t="s">
        <v>31</v>
      </c>
      <c r="E2" s="1">
        <v>45931</v>
      </c>
      <c r="F2" s="1">
        <v>45961</v>
      </c>
      <c r="G2" s="4">
        <v>171</v>
      </c>
      <c r="H2" s="4">
        <v>325</v>
      </c>
      <c r="I2" s="4">
        <v>2215522</v>
      </c>
      <c r="J2" s="4">
        <v>1585383</v>
      </c>
      <c r="K2" s="4">
        <v>-629643</v>
      </c>
      <c r="L2" s="7">
        <v>-0.39700000000000002</v>
      </c>
      <c r="M2" s="4">
        <v>1585708</v>
      </c>
    </row>
    <row r="3" spans="1:13" x14ac:dyDescent="0.35">
      <c r="A3" t="s">
        <v>373</v>
      </c>
      <c r="B3" t="s">
        <v>30</v>
      </c>
      <c r="C3">
        <v>106013687</v>
      </c>
      <c r="D3" t="s">
        <v>201</v>
      </c>
      <c r="E3" s="1">
        <v>45931</v>
      </c>
      <c r="F3" s="1">
        <v>46022</v>
      </c>
      <c r="G3" s="4">
        <v>0</v>
      </c>
      <c r="H3" s="4">
        <v>0</v>
      </c>
      <c r="I3" s="4">
        <v>1136224</v>
      </c>
      <c r="J3" s="4">
        <v>1727711</v>
      </c>
      <c r="K3" s="4">
        <v>591487</v>
      </c>
      <c r="L3" s="7">
        <v>0.34200000000000003</v>
      </c>
      <c r="M3" s="4">
        <v>1727711</v>
      </c>
    </row>
    <row r="4" spans="1:13" x14ac:dyDescent="0.35">
      <c r="A4" t="s">
        <v>375</v>
      </c>
      <c r="B4" t="s">
        <v>30</v>
      </c>
      <c r="C4">
        <v>106010937</v>
      </c>
      <c r="D4" t="s">
        <v>201</v>
      </c>
      <c r="E4" s="1">
        <v>45931</v>
      </c>
      <c r="F4" s="1">
        <v>46022</v>
      </c>
      <c r="G4" s="4">
        <v>10410398</v>
      </c>
      <c r="H4" s="4">
        <v>1908821</v>
      </c>
      <c r="I4" s="4">
        <v>152906408</v>
      </c>
      <c r="J4" s="4">
        <v>153948070</v>
      </c>
      <c r="K4" s="4">
        <v>13360881</v>
      </c>
      <c r="L4" s="7">
        <v>8.5999999999999993E-2</v>
      </c>
      <c r="M4" s="4">
        <v>155856891</v>
      </c>
    </row>
    <row r="5" spans="1:13" x14ac:dyDescent="0.35">
      <c r="A5" t="s">
        <v>378</v>
      </c>
      <c r="B5" t="s">
        <v>30</v>
      </c>
      <c r="C5">
        <v>106010967</v>
      </c>
      <c r="D5" t="s">
        <v>201</v>
      </c>
      <c r="E5" s="1">
        <v>45931</v>
      </c>
      <c r="F5" s="1">
        <v>46022</v>
      </c>
      <c r="G5" s="4">
        <v>1074427</v>
      </c>
      <c r="H5" s="4">
        <v>7498652</v>
      </c>
      <c r="I5" s="4">
        <v>35456258</v>
      </c>
      <c r="J5" s="4">
        <v>23340911</v>
      </c>
      <c r="K5" s="4">
        <v>-3542268</v>
      </c>
      <c r="L5" s="7">
        <v>-0.115</v>
      </c>
      <c r="M5" s="4">
        <v>30839563</v>
      </c>
    </row>
    <row r="6" spans="1:13" x14ac:dyDescent="0.35">
      <c r="A6" t="s">
        <v>376</v>
      </c>
      <c r="B6" t="s">
        <v>30</v>
      </c>
      <c r="C6">
        <v>106010739</v>
      </c>
      <c r="D6" t="s">
        <v>201</v>
      </c>
      <c r="E6" s="1">
        <v>45931</v>
      </c>
      <c r="F6" s="1">
        <v>46022</v>
      </c>
      <c r="G6" s="4">
        <v>14663636</v>
      </c>
      <c r="H6" s="4">
        <v>2444178</v>
      </c>
      <c r="I6" s="4">
        <v>296707913</v>
      </c>
      <c r="J6" s="4">
        <v>260693656</v>
      </c>
      <c r="K6" s="4">
        <v>-18906443</v>
      </c>
      <c r="L6" s="7">
        <v>-7.1999999999999995E-2</v>
      </c>
      <c r="M6" s="4">
        <v>263137834</v>
      </c>
    </row>
    <row r="7" spans="1:13" x14ac:dyDescent="0.35">
      <c r="A7" t="s">
        <v>221</v>
      </c>
      <c r="B7" t="s">
        <v>30</v>
      </c>
      <c r="C7">
        <v>106010987</v>
      </c>
      <c r="D7" t="s">
        <v>201</v>
      </c>
      <c r="E7" s="1">
        <v>45931</v>
      </c>
      <c r="F7" s="1">
        <v>46022</v>
      </c>
      <c r="G7" s="4">
        <v>15918732</v>
      </c>
      <c r="H7" s="4">
        <v>2981262</v>
      </c>
      <c r="I7" s="4">
        <v>175596184</v>
      </c>
      <c r="J7" s="4">
        <v>167379602</v>
      </c>
      <c r="K7" s="4">
        <v>10683412</v>
      </c>
      <c r="L7" s="7">
        <v>6.3E-2</v>
      </c>
      <c r="M7" s="4">
        <v>170360864</v>
      </c>
    </row>
    <row r="8" spans="1:13" x14ac:dyDescent="0.35">
      <c r="A8" t="s">
        <v>203</v>
      </c>
      <c r="B8" t="s">
        <v>30</v>
      </c>
      <c r="C8">
        <v>106010735</v>
      </c>
      <c r="D8" t="s">
        <v>201</v>
      </c>
      <c r="E8" s="1">
        <v>45931</v>
      </c>
      <c r="F8" s="1">
        <v>46022</v>
      </c>
      <c r="G8" s="4">
        <v>1732634</v>
      </c>
      <c r="H8" s="4">
        <v>11793</v>
      </c>
      <c r="I8" s="4">
        <v>38986695</v>
      </c>
      <c r="J8" s="4">
        <v>26653756</v>
      </c>
      <c r="K8" s="4">
        <v>-10588512</v>
      </c>
      <c r="L8" s="7">
        <v>-0.39700000000000002</v>
      </c>
      <c r="M8" s="4">
        <v>26665549</v>
      </c>
    </row>
    <row r="9" spans="1:13" x14ac:dyDescent="0.35">
      <c r="A9" t="s">
        <v>242</v>
      </c>
      <c r="B9" t="s">
        <v>30</v>
      </c>
      <c r="C9">
        <v>106010887</v>
      </c>
      <c r="D9" t="s">
        <v>201</v>
      </c>
      <c r="E9" s="1">
        <v>45931</v>
      </c>
      <c r="F9" s="1">
        <v>46022</v>
      </c>
      <c r="G9" s="4">
        <v>196057</v>
      </c>
      <c r="H9" s="4">
        <v>0</v>
      </c>
      <c r="I9" s="4">
        <v>14146812</v>
      </c>
      <c r="J9" s="4">
        <v>16262831</v>
      </c>
      <c r="K9" s="4">
        <v>2312076</v>
      </c>
      <c r="L9" s="7">
        <v>0.14199999999999999</v>
      </c>
      <c r="M9" s="4">
        <v>16262831</v>
      </c>
    </row>
    <row r="10" spans="1:13" x14ac:dyDescent="0.35">
      <c r="A10" t="s">
        <v>372</v>
      </c>
      <c r="B10" t="s">
        <v>30</v>
      </c>
      <c r="C10">
        <v>106014233</v>
      </c>
      <c r="D10" t="s">
        <v>201</v>
      </c>
      <c r="E10" s="1">
        <v>45931</v>
      </c>
      <c r="F10" s="1">
        <v>46022</v>
      </c>
      <c r="G10" s="4">
        <v>4636083</v>
      </c>
      <c r="H10" s="4">
        <v>2849578</v>
      </c>
      <c r="I10" s="4">
        <v>125641915</v>
      </c>
      <c r="J10" s="4">
        <v>115703585</v>
      </c>
      <c r="K10" s="4">
        <v>-2452669</v>
      </c>
      <c r="L10" s="7">
        <v>-2.1000000000000001E-2</v>
      </c>
      <c r="M10" s="4">
        <v>118553163</v>
      </c>
    </row>
    <row r="11" spans="1:13" x14ac:dyDescent="0.35">
      <c r="A11" t="s">
        <v>200</v>
      </c>
      <c r="B11" t="s">
        <v>30</v>
      </c>
      <c r="C11">
        <v>106010846</v>
      </c>
      <c r="D11" t="s">
        <v>201</v>
      </c>
      <c r="E11" s="1">
        <v>45931</v>
      </c>
      <c r="F11" s="1">
        <v>46022</v>
      </c>
      <c r="G11" s="4">
        <v>52287568</v>
      </c>
      <c r="H11" s="4">
        <v>52287568</v>
      </c>
      <c r="I11" s="4">
        <v>358315355</v>
      </c>
      <c r="J11" s="4">
        <v>223268825</v>
      </c>
      <c r="K11" s="4">
        <v>-30471394</v>
      </c>
      <c r="L11" s="7">
        <v>-0.111</v>
      </c>
      <c r="M11" s="4">
        <v>275556393</v>
      </c>
    </row>
    <row r="12" spans="1:13" x14ac:dyDescent="0.35">
      <c r="A12" t="s">
        <v>374</v>
      </c>
      <c r="B12" t="s">
        <v>30</v>
      </c>
      <c r="C12">
        <v>106014050</v>
      </c>
      <c r="D12" t="s">
        <v>201</v>
      </c>
      <c r="E12" s="1">
        <v>45931</v>
      </c>
      <c r="F12" s="1">
        <v>46022</v>
      </c>
      <c r="G12" s="4">
        <v>63606</v>
      </c>
      <c r="H12" s="4">
        <v>1633101</v>
      </c>
      <c r="I12" s="4">
        <v>150085148</v>
      </c>
      <c r="J12" s="4">
        <v>151212392</v>
      </c>
      <c r="K12" s="4">
        <v>2823951</v>
      </c>
      <c r="L12" s="7">
        <v>1.7999999999999999E-2</v>
      </c>
      <c r="M12" s="4">
        <v>152845493</v>
      </c>
    </row>
    <row r="13" spans="1:13" x14ac:dyDescent="0.35">
      <c r="A13" t="s">
        <v>377</v>
      </c>
      <c r="B13" t="s">
        <v>30</v>
      </c>
      <c r="C13">
        <v>106010776</v>
      </c>
      <c r="D13" t="s">
        <v>201</v>
      </c>
      <c r="E13" s="1">
        <v>45931</v>
      </c>
      <c r="F13" s="1">
        <v>46022</v>
      </c>
      <c r="G13" s="4">
        <v>7489872</v>
      </c>
      <c r="H13" s="4">
        <v>16917081</v>
      </c>
      <c r="I13" s="4">
        <v>237719735</v>
      </c>
      <c r="J13" s="4">
        <v>188339979</v>
      </c>
      <c r="K13" s="4">
        <v>-24972803</v>
      </c>
      <c r="L13" s="7">
        <v>-0.122</v>
      </c>
      <c r="M13" s="4">
        <v>205257060</v>
      </c>
    </row>
    <row r="14" spans="1:13" x14ac:dyDescent="0.35">
      <c r="A14" t="s">
        <v>241</v>
      </c>
      <c r="B14" t="s">
        <v>30</v>
      </c>
      <c r="C14">
        <v>106014034</v>
      </c>
      <c r="D14" t="s">
        <v>201</v>
      </c>
      <c r="E14" s="1">
        <v>45931</v>
      </c>
      <c r="F14" s="1">
        <v>46022</v>
      </c>
      <c r="G14" s="4">
        <v>92259</v>
      </c>
      <c r="H14" s="4">
        <v>384</v>
      </c>
      <c r="I14" s="4">
        <v>15726311</v>
      </c>
      <c r="J14" s="4">
        <v>22408228</v>
      </c>
      <c r="K14" s="4">
        <v>6774560</v>
      </c>
      <c r="L14" s="7">
        <v>0.30199999999999999</v>
      </c>
      <c r="M14" s="4">
        <v>22408612</v>
      </c>
    </row>
    <row r="15" spans="1:13" x14ac:dyDescent="0.35">
      <c r="A15" t="s">
        <v>135</v>
      </c>
      <c r="B15" t="s">
        <v>30</v>
      </c>
      <c r="C15">
        <v>106034002</v>
      </c>
      <c r="D15" t="s">
        <v>136</v>
      </c>
      <c r="E15" s="1">
        <v>45931</v>
      </c>
      <c r="F15" s="1">
        <v>46022</v>
      </c>
      <c r="G15" s="4">
        <v>1726545</v>
      </c>
      <c r="H15" s="4">
        <v>146960</v>
      </c>
      <c r="I15" s="4">
        <v>35639816</v>
      </c>
      <c r="J15" s="4">
        <v>28897866</v>
      </c>
      <c r="K15" s="4">
        <v>-4868445</v>
      </c>
      <c r="L15" s="7">
        <v>-0.16800000000000001</v>
      </c>
      <c r="M15" s="4">
        <v>29044826</v>
      </c>
    </row>
    <row r="16" spans="1:13" x14ac:dyDescent="0.35">
      <c r="A16" t="s">
        <v>115</v>
      </c>
      <c r="B16" t="s">
        <v>30</v>
      </c>
      <c r="C16">
        <v>106040937</v>
      </c>
      <c r="D16" t="s">
        <v>114</v>
      </c>
      <c r="E16" s="1">
        <v>45931</v>
      </c>
      <c r="F16" s="1">
        <v>46022</v>
      </c>
      <c r="G16" s="4">
        <v>216979</v>
      </c>
      <c r="H16" s="4">
        <v>1644668</v>
      </c>
      <c r="I16" s="4">
        <v>114400446</v>
      </c>
      <c r="J16" s="4">
        <v>105455287</v>
      </c>
      <c r="K16" s="4">
        <v>-7083512</v>
      </c>
      <c r="L16" s="7">
        <v>-6.6000000000000003E-2</v>
      </c>
      <c r="M16" s="4">
        <v>107099955</v>
      </c>
    </row>
    <row r="17" spans="1:13" x14ac:dyDescent="0.35">
      <c r="A17" t="s">
        <v>348</v>
      </c>
      <c r="B17" t="s">
        <v>30</v>
      </c>
      <c r="C17">
        <v>106040962</v>
      </c>
      <c r="D17" t="s">
        <v>114</v>
      </c>
      <c r="E17" s="1">
        <v>45931</v>
      </c>
      <c r="F17" s="1">
        <v>46022</v>
      </c>
      <c r="G17" s="4">
        <v>5260323</v>
      </c>
      <c r="H17" s="4">
        <v>2273382</v>
      </c>
      <c r="I17" s="4">
        <v>280511211</v>
      </c>
      <c r="J17" s="4">
        <v>283631015</v>
      </c>
      <c r="K17" s="4">
        <v>10653509</v>
      </c>
      <c r="L17" s="7">
        <v>3.6999999999999998E-2</v>
      </c>
      <c r="M17" s="4">
        <v>285904397</v>
      </c>
    </row>
    <row r="18" spans="1:13" x14ac:dyDescent="0.35">
      <c r="A18" t="s">
        <v>113</v>
      </c>
      <c r="B18" t="s">
        <v>30</v>
      </c>
      <c r="C18">
        <v>106040802</v>
      </c>
      <c r="D18" t="s">
        <v>114</v>
      </c>
      <c r="E18" s="1">
        <v>45931</v>
      </c>
      <c r="F18" s="1">
        <v>46022</v>
      </c>
      <c r="G18" s="4">
        <v>647</v>
      </c>
      <c r="H18" s="4">
        <v>146073</v>
      </c>
      <c r="I18" s="4">
        <v>7727094</v>
      </c>
      <c r="J18" s="4">
        <v>8142183</v>
      </c>
      <c r="K18" s="4">
        <v>561809</v>
      </c>
      <c r="L18" s="7">
        <v>6.8000000000000005E-2</v>
      </c>
      <c r="M18" s="4">
        <v>8288256</v>
      </c>
    </row>
    <row r="19" spans="1:13" x14ac:dyDescent="0.35">
      <c r="A19" t="s">
        <v>137</v>
      </c>
      <c r="B19" t="s">
        <v>30</v>
      </c>
      <c r="C19">
        <v>106050932</v>
      </c>
      <c r="D19" t="s">
        <v>138</v>
      </c>
      <c r="E19" s="1">
        <v>45931</v>
      </c>
      <c r="F19" s="1">
        <v>46022</v>
      </c>
      <c r="G19" s="4">
        <v>151897</v>
      </c>
      <c r="H19" s="4">
        <v>65989</v>
      </c>
      <c r="I19" s="4">
        <v>22319468</v>
      </c>
      <c r="J19" s="4">
        <v>19275591</v>
      </c>
      <c r="K19" s="4">
        <v>-2825991</v>
      </c>
      <c r="L19" s="7">
        <v>-0.14599999999999999</v>
      </c>
      <c r="M19" s="4">
        <v>19341580</v>
      </c>
    </row>
    <row r="20" spans="1:13" x14ac:dyDescent="0.35">
      <c r="A20" t="s">
        <v>98</v>
      </c>
      <c r="B20" t="s">
        <v>30</v>
      </c>
      <c r="C20">
        <v>106060870</v>
      </c>
      <c r="D20" t="s">
        <v>99</v>
      </c>
      <c r="E20" s="1">
        <v>45931</v>
      </c>
      <c r="F20" s="1">
        <v>46022</v>
      </c>
      <c r="G20" s="4">
        <v>0</v>
      </c>
      <c r="H20" s="4">
        <v>1279652</v>
      </c>
      <c r="I20" s="4">
        <v>6642187</v>
      </c>
      <c r="J20" s="4">
        <v>11876601</v>
      </c>
      <c r="K20" s="4">
        <v>6514066</v>
      </c>
      <c r="L20" s="7">
        <v>0.495</v>
      </c>
      <c r="M20" s="4">
        <v>13156253</v>
      </c>
    </row>
    <row r="21" spans="1:13" x14ac:dyDescent="0.35">
      <c r="A21" t="s">
        <v>380</v>
      </c>
      <c r="B21" t="s">
        <v>30</v>
      </c>
      <c r="C21">
        <v>106071018</v>
      </c>
      <c r="D21" t="s">
        <v>205</v>
      </c>
      <c r="E21" s="1">
        <v>45931</v>
      </c>
      <c r="F21" s="1">
        <v>46022</v>
      </c>
      <c r="G21" s="4">
        <v>0</v>
      </c>
      <c r="H21" s="4">
        <v>10587854</v>
      </c>
      <c r="I21" s="4">
        <v>210902482</v>
      </c>
      <c r="J21" s="4">
        <v>236640852</v>
      </c>
      <c r="K21" s="4">
        <v>36326224</v>
      </c>
      <c r="L21" s="7">
        <v>0.14699999999999999</v>
      </c>
      <c r="M21" s="4">
        <v>247228706</v>
      </c>
    </row>
    <row r="22" spans="1:13" x14ac:dyDescent="0.35">
      <c r="A22" t="s">
        <v>381</v>
      </c>
      <c r="B22" t="s">
        <v>30</v>
      </c>
      <c r="C22">
        <v>106074039</v>
      </c>
      <c r="D22" t="s">
        <v>205</v>
      </c>
      <c r="E22" s="1">
        <v>45931</v>
      </c>
      <c r="F22" s="1">
        <v>46022</v>
      </c>
      <c r="G22" s="4">
        <v>0</v>
      </c>
      <c r="H22" s="4">
        <v>818668</v>
      </c>
      <c r="I22" s="4">
        <v>13448310</v>
      </c>
      <c r="J22" s="4">
        <v>11432680</v>
      </c>
      <c r="K22" s="4">
        <v>-1196962</v>
      </c>
      <c r="L22" s="7">
        <v>-9.8000000000000004E-2</v>
      </c>
      <c r="M22" s="4">
        <v>12251348</v>
      </c>
    </row>
    <row r="23" spans="1:13" x14ac:dyDescent="0.35">
      <c r="A23" t="s">
        <v>379</v>
      </c>
      <c r="B23" t="s">
        <v>30</v>
      </c>
      <c r="C23">
        <v>106070934</v>
      </c>
      <c r="D23" t="s">
        <v>205</v>
      </c>
      <c r="E23" s="1">
        <v>45931</v>
      </c>
      <c r="F23" s="1">
        <v>46022</v>
      </c>
      <c r="G23" s="4">
        <v>103380</v>
      </c>
      <c r="H23" s="4">
        <v>2518671</v>
      </c>
      <c r="I23" s="4">
        <v>72828077</v>
      </c>
      <c r="J23" s="4">
        <v>65554297</v>
      </c>
      <c r="K23" s="4">
        <v>-4651729</v>
      </c>
      <c r="L23" s="7">
        <v>-6.8000000000000005E-2</v>
      </c>
      <c r="M23" s="4">
        <v>68072968</v>
      </c>
    </row>
    <row r="24" spans="1:13" x14ac:dyDescent="0.35">
      <c r="A24" t="s">
        <v>382</v>
      </c>
      <c r="B24" t="s">
        <v>30</v>
      </c>
      <c r="C24">
        <v>106070988</v>
      </c>
      <c r="D24" t="s">
        <v>205</v>
      </c>
      <c r="E24" s="1">
        <v>45931</v>
      </c>
      <c r="F24" s="1">
        <v>46022</v>
      </c>
      <c r="G24" s="4">
        <v>3104584</v>
      </c>
      <c r="H24" s="4">
        <v>24894673</v>
      </c>
      <c r="I24" s="4">
        <v>358174258</v>
      </c>
      <c r="J24" s="4">
        <v>339388418</v>
      </c>
      <c r="K24" s="4">
        <v>9213417</v>
      </c>
      <c r="L24" s="7">
        <v>2.5000000000000001E-2</v>
      </c>
      <c r="M24" s="4">
        <v>364283091</v>
      </c>
    </row>
    <row r="25" spans="1:13" x14ac:dyDescent="0.35">
      <c r="A25" t="s">
        <v>204</v>
      </c>
      <c r="B25" t="s">
        <v>30</v>
      </c>
      <c r="C25">
        <v>106070924</v>
      </c>
      <c r="D25" t="s">
        <v>205</v>
      </c>
      <c r="E25" s="1">
        <v>45931</v>
      </c>
      <c r="F25" s="1">
        <v>46022</v>
      </c>
      <c r="G25" s="4">
        <v>56936983</v>
      </c>
      <c r="H25" s="4">
        <v>1647358</v>
      </c>
      <c r="I25" s="4">
        <v>228648439</v>
      </c>
      <c r="J25" s="4">
        <v>169690280</v>
      </c>
      <c r="K25" s="4">
        <v>-373818</v>
      </c>
      <c r="L25" s="7">
        <v>-2E-3</v>
      </c>
      <c r="M25" s="4">
        <v>171337638</v>
      </c>
    </row>
    <row r="26" spans="1:13" x14ac:dyDescent="0.35">
      <c r="A26" t="s">
        <v>243</v>
      </c>
      <c r="B26" t="s">
        <v>30</v>
      </c>
      <c r="C26">
        <v>106074017</v>
      </c>
      <c r="D26" t="s">
        <v>205</v>
      </c>
      <c r="E26" s="1">
        <v>45931</v>
      </c>
      <c r="F26" s="1">
        <v>46022</v>
      </c>
      <c r="G26" s="4">
        <v>63415</v>
      </c>
      <c r="H26" s="4">
        <v>479685</v>
      </c>
      <c r="I26" s="4">
        <v>59573929</v>
      </c>
      <c r="J26" s="4">
        <v>47567150</v>
      </c>
      <c r="K26" s="4">
        <v>-11463679</v>
      </c>
      <c r="L26" s="7">
        <v>-0.23899999999999999</v>
      </c>
      <c r="M26" s="4">
        <v>48046835</v>
      </c>
    </row>
    <row r="27" spans="1:13" x14ac:dyDescent="0.35">
      <c r="A27" t="s">
        <v>116</v>
      </c>
      <c r="B27" t="s">
        <v>30</v>
      </c>
      <c r="C27">
        <v>106084001</v>
      </c>
      <c r="D27" t="s">
        <v>117</v>
      </c>
      <c r="E27" s="1">
        <v>45931</v>
      </c>
      <c r="F27" s="1">
        <v>46022</v>
      </c>
      <c r="G27" s="4">
        <v>677164</v>
      </c>
      <c r="H27" s="4">
        <v>86910</v>
      </c>
      <c r="I27" s="4">
        <v>41032342</v>
      </c>
      <c r="J27" s="4">
        <v>32752183</v>
      </c>
      <c r="K27" s="4">
        <v>-7516085</v>
      </c>
      <c r="L27" s="7">
        <v>-0.22900000000000001</v>
      </c>
      <c r="M27" s="4">
        <v>32839093</v>
      </c>
    </row>
    <row r="28" spans="1:13" x14ac:dyDescent="0.35">
      <c r="A28" t="s">
        <v>129</v>
      </c>
      <c r="B28" t="s">
        <v>30</v>
      </c>
      <c r="C28">
        <v>106090933</v>
      </c>
      <c r="D28" t="s">
        <v>128</v>
      </c>
      <c r="E28" s="1">
        <v>45931</v>
      </c>
      <c r="F28" s="1">
        <v>46022</v>
      </c>
      <c r="G28" s="4">
        <v>644104</v>
      </c>
      <c r="H28" s="4">
        <v>998489</v>
      </c>
      <c r="I28" s="4">
        <v>94085880</v>
      </c>
      <c r="J28" s="4">
        <v>92144534</v>
      </c>
      <c r="K28" s="4">
        <v>-298753</v>
      </c>
      <c r="L28" s="7">
        <v>-3.0000000000000001E-3</v>
      </c>
      <c r="M28" s="4">
        <v>93143023</v>
      </c>
    </row>
    <row r="29" spans="1:13" x14ac:dyDescent="0.35">
      <c r="A29" t="s">
        <v>127</v>
      </c>
      <c r="B29" t="s">
        <v>30</v>
      </c>
      <c r="C29">
        <v>106090793</v>
      </c>
      <c r="D29" t="s">
        <v>128</v>
      </c>
      <c r="E29" s="1">
        <v>45931</v>
      </c>
      <c r="F29" s="1">
        <v>46022</v>
      </c>
      <c r="G29" s="4">
        <v>6483629</v>
      </c>
      <c r="H29" s="4">
        <v>5537393</v>
      </c>
      <c r="I29" s="4">
        <v>66351346</v>
      </c>
      <c r="J29" s="4">
        <v>62082376</v>
      </c>
      <c r="K29" s="4">
        <v>7752052</v>
      </c>
      <c r="L29" s="7">
        <v>0.115</v>
      </c>
      <c r="M29" s="4">
        <v>67619769</v>
      </c>
    </row>
    <row r="30" spans="1:13" x14ac:dyDescent="0.35">
      <c r="A30" t="s">
        <v>183</v>
      </c>
      <c r="B30" t="s">
        <v>30</v>
      </c>
      <c r="C30">
        <v>106100899</v>
      </c>
      <c r="D30" t="s">
        <v>107</v>
      </c>
      <c r="E30" s="1">
        <v>45931</v>
      </c>
      <c r="F30" s="1">
        <v>46022</v>
      </c>
      <c r="G30" s="4">
        <v>-759712</v>
      </c>
      <c r="H30" s="4">
        <v>18392617</v>
      </c>
      <c r="I30" s="4">
        <v>193102515</v>
      </c>
      <c r="J30" s="4">
        <v>172899554</v>
      </c>
      <c r="K30" s="4">
        <v>-2570056</v>
      </c>
      <c r="L30" s="7">
        <v>-1.2999999999999999E-2</v>
      </c>
      <c r="M30" s="4">
        <v>191292171</v>
      </c>
    </row>
    <row r="31" spans="1:13" x14ac:dyDescent="0.35">
      <c r="A31" t="s">
        <v>335</v>
      </c>
      <c r="B31" t="s">
        <v>30</v>
      </c>
      <c r="C31">
        <v>106104047</v>
      </c>
      <c r="D31" t="s">
        <v>107</v>
      </c>
      <c r="E31" s="1">
        <v>45931</v>
      </c>
      <c r="F31" s="1">
        <v>46022</v>
      </c>
      <c r="G31" s="4">
        <v>0</v>
      </c>
      <c r="H31" s="4">
        <v>85236</v>
      </c>
      <c r="I31" s="4">
        <v>24065014</v>
      </c>
      <c r="J31" s="4">
        <v>31656490</v>
      </c>
      <c r="K31" s="4">
        <v>7676712</v>
      </c>
      <c r="L31" s="7">
        <v>0.24199999999999999</v>
      </c>
      <c r="M31" s="4">
        <v>31741726</v>
      </c>
    </row>
    <row r="32" spans="1:13" x14ac:dyDescent="0.35">
      <c r="A32" t="s">
        <v>397</v>
      </c>
      <c r="B32" t="s">
        <v>30</v>
      </c>
      <c r="C32">
        <v>106100717</v>
      </c>
      <c r="D32" t="s">
        <v>107</v>
      </c>
      <c r="E32" s="1">
        <v>45931</v>
      </c>
      <c r="F32" s="1">
        <v>46022</v>
      </c>
      <c r="G32" s="4">
        <v>12019135</v>
      </c>
      <c r="H32" s="4">
        <v>14485362</v>
      </c>
      <c r="I32" s="4">
        <v>397738646</v>
      </c>
      <c r="J32" s="4">
        <v>338682407</v>
      </c>
      <c r="K32" s="4">
        <v>-32551742</v>
      </c>
      <c r="L32" s="7">
        <v>-9.1999999999999998E-2</v>
      </c>
      <c r="M32" s="4">
        <v>353167769</v>
      </c>
    </row>
    <row r="33" spans="1:13" x14ac:dyDescent="0.35">
      <c r="A33" t="s">
        <v>144</v>
      </c>
      <c r="B33" t="s">
        <v>30</v>
      </c>
      <c r="C33">
        <v>106100005</v>
      </c>
      <c r="D33" t="s">
        <v>107</v>
      </c>
      <c r="E33" s="1">
        <v>45931</v>
      </c>
      <c r="F33" s="1">
        <v>46022</v>
      </c>
      <c r="G33" s="4">
        <v>311300</v>
      </c>
      <c r="H33" s="4">
        <v>2330394</v>
      </c>
      <c r="I33" s="4">
        <v>212202796</v>
      </c>
      <c r="J33" s="4">
        <v>200987389</v>
      </c>
      <c r="K33" s="4">
        <v>-8573713</v>
      </c>
      <c r="L33" s="7">
        <v>-4.2000000000000003E-2</v>
      </c>
      <c r="M33" s="4">
        <v>203317783</v>
      </c>
    </row>
    <row r="34" spans="1:13" x14ac:dyDescent="0.35">
      <c r="A34" t="s">
        <v>106</v>
      </c>
      <c r="B34" t="s">
        <v>30</v>
      </c>
      <c r="C34">
        <v>106100697</v>
      </c>
      <c r="D34" t="s">
        <v>107</v>
      </c>
      <c r="E34" s="1">
        <v>45931</v>
      </c>
      <c r="F34" s="1">
        <v>46022</v>
      </c>
      <c r="G34" s="4">
        <v>34986</v>
      </c>
      <c r="H34" s="4">
        <v>187921</v>
      </c>
      <c r="I34" s="4">
        <v>14738545</v>
      </c>
      <c r="J34" s="4">
        <v>15893020</v>
      </c>
      <c r="K34" s="4">
        <v>1377382</v>
      </c>
      <c r="L34" s="7">
        <v>8.5999999999999993E-2</v>
      </c>
      <c r="M34" s="4">
        <v>16080941</v>
      </c>
    </row>
    <row r="35" spans="1:13" x14ac:dyDescent="0.35">
      <c r="A35" t="s">
        <v>145</v>
      </c>
      <c r="B35" t="s">
        <v>30</v>
      </c>
      <c r="C35">
        <v>106100797</v>
      </c>
      <c r="D35" t="s">
        <v>107</v>
      </c>
      <c r="E35" s="1">
        <v>45931</v>
      </c>
      <c r="F35" s="1">
        <v>46022</v>
      </c>
      <c r="G35" s="4">
        <v>3691335</v>
      </c>
      <c r="H35" s="4">
        <v>2583682</v>
      </c>
      <c r="I35" s="4">
        <v>58363020</v>
      </c>
      <c r="J35" s="4">
        <v>54766288</v>
      </c>
      <c r="K35" s="4">
        <v>2678285</v>
      </c>
      <c r="L35" s="7">
        <v>4.7E-2</v>
      </c>
      <c r="M35" s="4">
        <v>57349970</v>
      </c>
    </row>
    <row r="36" spans="1:13" x14ac:dyDescent="0.35">
      <c r="A36" t="s">
        <v>253</v>
      </c>
      <c r="B36" t="s">
        <v>30</v>
      </c>
      <c r="C36">
        <v>106104023</v>
      </c>
      <c r="D36" t="s">
        <v>107</v>
      </c>
      <c r="E36" s="1">
        <v>45931</v>
      </c>
      <c r="F36" s="1">
        <v>46022</v>
      </c>
      <c r="G36" s="4">
        <v>6227</v>
      </c>
      <c r="H36" s="4">
        <v>59647</v>
      </c>
      <c r="I36" s="4">
        <v>11380927</v>
      </c>
      <c r="J36" s="4">
        <v>13636521</v>
      </c>
      <c r="K36" s="4">
        <v>2321468</v>
      </c>
      <c r="L36" s="7">
        <v>0.16900000000000001</v>
      </c>
      <c r="M36" s="4">
        <v>13696168</v>
      </c>
    </row>
    <row r="37" spans="1:13" x14ac:dyDescent="0.35">
      <c r="A37" t="s">
        <v>118</v>
      </c>
      <c r="B37" t="s">
        <v>30</v>
      </c>
      <c r="C37">
        <v>106121080</v>
      </c>
      <c r="D37" t="s">
        <v>36</v>
      </c>
      <c r="E37" s="1">
        <v>45931</v>
      </c>
      <c r="F37" s="1">
        <v>46022</v>
      </c>
      <c r="G37" s="4">
        <v>441096</v>
      </c>
      <c r="H37" s="4">
        <v>4418183</v>
      </c>
      <c r="I37" s="4">
        <v>120000797</v>
      </c>
      <c r="J37" s="4">
        <v>105293087</v>
      </c>
      <c r="K37" s="4">
        <v>-9848431</v>
      </c>
      <c r="L37" s="7">
        <v>-0.09</v>
      </c>
      <c r="M37" s="4">
        <v>109711270</v>
      </c>
    </row>
    <row r="38" spans="1:13" x14ac:dyDescent="0.35">
      <c r="A38" t="s">
        <v>35</v>
      </c>
      <c r="B38" t="s">
        <v>30</v>
      </c>
      <c r="C38">
        <v>106121031</v>
      </c>
      <c r="D38" t="s">
        <v>36</v>
      </c>
      <c r="E38" s="1">
        <v>45931</v>
      </c>
      <c r="F38" s="1">
        <v>46022</v>
      </c>
      <c r="G38" s="4">
        <v>565069</v>
      </c>
      <c r="H38" s="4">
        <v>82426</v>
      </c>
      <c r="I38" s="4">
        <v>8854341</v>
      </c>
      <c r="J38" s="4">
        <v>4182420</v>
      </c>
      <c r="K38" s="4">
        <v>-4024426</v>
      </c>
      <c r="L38" s="7">
        <v>-0.94399999999999995</v>
      </c>
      <c r="M38" s="4">
        <v>4264846</v>
      </c>
    </row>
    <row r="39" spans="1:13" x14ac:dyDescent="0.35">
      <c r="A39" t="s">
        <v>100</v>
      </c>
      <c r="B39" t="s">
        <v>30</v>
      </c>
      <c r="C39">
        <v>106121002</v>
      </c>
      <c r="D39" t="s">
        <v>36</v>
      </c>
      <c r="E39" s="1">
        <v>45931</v>
      </c>
      <c r="F39" s="1">
        <v>46022</v>
      </c>
      <c r="G39" s="4">
        <v>7520</v>
      </c>
      <c r="H39" s="4">
        <v>155499</v>
      </c>
      <c r="I39" s="4">
        <v>14593454</v>
      </c>
      <c r="J39" s="4">
        <v>16667851</v>
      </c>
      <c r="K39" s="4">
        <v>2237416</v>
      </c>
      <c r="L39" s="7">
        <v>0.13300000000000001</v>
      </c>
      <c r="M39" s="4">
        <v>16823350</v>
      </c>
    </row>
    <row r="40" spans="1:13" x14ac:dyDescent="0.35">
      <c r="A40" t="s">
        <v>61</v>
      </c>
      <c r="B40" t="s">
        <v>30</v>
      </c>
      <c r="C40">
        <v>106121051</v>
      </c>
      <c r="D40" t="s">
        <v>36</v>
      </c>
      <c r="E40" s="1">
        <v>45931</v>
      </c>
      <c r="F40" s="1">
        <v>46022</v>
      </c>
      <c r="G40" s="4">
        <v>756873</v>
      </c>
      <c r="H40" s="4">
        <v>421804</v>
      </c>
      <c r="I40" s="4">
        <v>16200209</v>
      </c>
      <c r="J40" s="4">
        <v>17546600</v>
      </c>
      <c r="K40" s="4">
        <v>2525068</v>
      </c>
      <c r="L40" s="7">
        <v>0.14099999999999999</v>
      </c>
      <c r="M40" s="4">
        <v>17968404</v>
      </c>
    </row>
    <row r="41" spans="1:13" x14ac:dyDescent="0.35">
      <c r="A41" t="s">
        <v>73</v>
      </c>
      <c r="B41" t="s">
        <v>30</v>
      </c>
      <c r="C41">
        <v>106130699</v>
      </c>
      <c r="D41" t="s">
        <v>74</v>
      </c>
      <c r="E41" s="1">
        <v>45931</v>
      </c>
      <c r="F41" s="1">
        <v>46022</v>
      </c>
      <c r="G41" s="4">
        <v>699398</v>
      </c>
      <c r="H41" s="4">
        <v>346872</v>
      </c>
      <c r="I41" s="4">
        <v>41591615</v>
      </c>
      <c r="J41" s="4">
        <v>37657132</v>
      </c>
      <c r="K41" s="4">
        <v>-2888213</v>
      </c>
      <c r="L41" s="7">
        <v>-7.5999999999999998E-2</v>
      </c>
      <c r="M41" s="4">
        <v>38004004</v>
      </c>
    </row>
    <row r="42" spans="1:13" x14ac:dyDescent="0.35">
      <c r="A42" t="s">
        <v>97</v>
      </c>
      <c r="B42" t="s">
        <v>30</v>
      </c>
      <c r="C42">
        <v>106130760</v>
      </c>
      <c r="D42" t="s">
        <v>74</v>
      </c>
      <c r="E42" s="1">
        <v>45931</v>
      </c>
      <c r="F42" s="1">
        <v>46022</v>
      </c>
      <c r="G42" s="4">
        <v>748122</v>
      </c>
      <c r="H42" s="4">
        <v>1851550</v>
      </c>
      <c r="I42" s="4">
        <v>38657463</v>
      </c>
      <c r="J42" s="4">
        <v>42028509</v>
      </c>
      <c r="K42" s="4">
        <v>5970718</v>
      </c>
      <c r="L42" s="7">
        <v>0.13600000000000001</v>
      </c>
      <c r="M42" s="4">
        <v>43880059</v>
      </c>
    </row>
    <row r="43" spans="1:13" x14ac:dyDescent="0.35">
      <c r="A43" t="s">
        <v>92</v>
      </c>
      <c r="B43" t="s">
        <v>30</v>
      </c>
      <c r="C43">
        <v>106141273</v>
      </c>
      <c r="D43" t="s">
        <v>55</v>
      </c>
      <c r="E43" s="1">
        <v>45931</v>
      </c>
      <c r="F43" s="1">
        <v>46022</v>
      </c>
      <c r="G43" s="4">
        <v>1694542</v>
      </c>
      <c r="H43" s="4">
        <v>0</v>
      </c>
      <c r="I43" s="4">
        <v>32176980</v>
      </c>
      <c r="J43" s="4">
        <v>35002723</v>
      </c>
      <c r="K43" s="4">
        <v>4520285</v>
      </c>
      <c r="L43" s="7">
        <v>0.129</v>
      </c>
      <c r="M43" s="4">
        <v>35002723</v>
      </c>
    </row>
    <row r="44" spans="1:13" x14ac:dyDescent="0.35">
      <c r="A44" t="s">
        <v>54</v>
      </c>
      <c r="B44" t="s">
        <v>30</v>
      </c>
      <c r="C44">
        <v>106141338</v>
      </c>
      <c r="D44" t="s">
        <v>55</v>
      </c>
      <c r="E44" s="1">
        <v>45931</v>
      </c>
      <c r="F44" s="1">
        <v>46022</v>
      </c>
      <c r="G44" s="4">
        <v>284125</v>
      </c>
      <c r="H44" s="4">
        <v>441240</v>
      </c>
      <c r="I44" s="4">
        <v>4066908</v>
      </c>
      <c r="J44" s="4">
        <v>3523234</v>
      </c>
      <c r="K44" s="4">
        <v>181691</v>
      </c>
      <c r="L44" s="7">
        <v>4.5999999999999999E-2</v>
      </c>
      <c r="M44" s="4">
        <v>3964474</v>
      </c>
    </row>
    <row r="45" spans="1:13" x14ac:dyDescent="0.35">
      <c r="A45" t="s">
        <v>256</v>
      </c>
      <c r="B45" t="s">
        <v>30</v>
      </c>
      <c r="C45">
        <v>106154044</v>
      </c>
      <c r="D45" t="s">
        <v>52</v>
      </c>
      <c r="E45" s="1">
        <v>45931</v>
      </c>
      <c r="F45" s="1">
        <v>46022</v>
      </c>
      <c r="G45" s="4">
        <v>-3823</v>
      </c>
      <c r="H45" s="4">
        <v>149756</v>
      </c>
      <c r="I45" s="4">
        <v>9646089</v>
      </c>
      <c r="J45" s="4">
        <v>9560777</v>
      </c>
      <c r="K45" s="4">
        <v>60621</v>
      </c>
      <c r="L45" s="7">
        <v>6.0000000000000001E-3</v>
      </c>
      <c r="M45" s="4">
        <v>9710533</v>
      </c>
    </row>
    <row r="46" spans="1:13" x14ac:dyDescent="0.35">
      <c r="A46" t="s">
        <v>255</v>
      </c>
      <c r="B46" t="s">
        <v>30</v>
      </c>
      <c r="C46">
        <v>106154022</v>
      </c>
      <c r="D46" t="s">
        <v>52</v>
      </c>
      <c r="E46" s="1">
        <v>45931</v>
      </c>
      <c r="F46" s="1">
        <v>46022</v>
      </c>
      <c r="G46" s="4">
        <v>0</v>
      </c>
      <c r="H46" s="4">
        <v>18586</v>
      </c>
      <c r="I46" s="4">
        <v>10748739</v>
      </c>
      <c r="J46" s="4">
        <v>13187736</v>
      </c>
      <c r="K46" s="4">
        <v>2457583</v>
      </c>
      <c r="L46" s="7">
        <v>0.186</v>
      </c>
      <c r="M46" s="4">
        <v>13206322</v>
      </c>
    </row>
    <row r="47" spans="1:13" x14ac:dyDescent="0.35">
      <c r="A47" t="s">
        <v>254</v>
      </c>
      <c r="B47" t="s">
        <v>30</v>
      </c>
      <c r="C47">
        <v>106150820</v>
      </c>
      <c r="D47" t="s">
        <v>52</v>
      </c>
      <c r="E47" s="1">
        <v>45931</v>
      </c>
      <c r="F47" s="1">
        <v>46022</v>
      </c>
      <c r="G47" s="4">
        <v>10211</v>
      </c>
      <c r="H47" s="4">
        <v>0</v>
      </c>
      <c r="I47" s="4">
        <v>7461965</v>
      </c>
      <c r="J47" s="4">
        <v>7462095</v>
      </c>
      <c r="K47" s="4">
        <v>10341</v>
      </c>
      <c r="L47" s="7">
        <v>1E-3</v>
      </c>
      <c r="M47" s="4">
        <v>7462095</v>
      </c>
    </row>
    <row r="48" spans="1:13" x14ac:dyDescent="0.35">
      <c r="A48" t="s">
        <v>399</v>
      </c>
      <c r="B48" t="s">
        <v>30</v>
      </c>
      <c r="C48">
        <v>106150788</v>
      </c>
      <c r="D48" t="s">
        <v>52</v>
      </c>
      <c r="E48" s="1">
        <v>45931</v>
      </c>
      <c r="F48" s="1">
        <v>46022</v>
      </c>
      <c r="G48" s="4">
        <v>1767340</v>
      </c>
      <c r="H48" s="4">
        <v>8086151</v>
      </c>
      <c r="I48" s="4">
        <v>182989359</v>
      </c>
      <c r="J48" s="4">
        <v>183849500</v>
      </c>
      <c r="K48" s="4">
        <v>10713632</v>
      </c>
      <c r="L48" s="7">
        <v>5.6000000000000001E-2</v>
      </c>
      <c r="M48" s="4">
        <v>191935651</v>
      </c>
    </row>
    <row r="49" spans="1:13" x14ac:dyDescent="0.35">
      <c r="A49" t="s">
        <v>336</v>
      </c>
      <c r="B49" t="s">
        <v>30</v>
      </c>
      <c r="C49">
        <v>106150775</v>
      </c>
      <c r="D49" t="s">
        <v>52</v>
      </c>
      <c r="E49" s="1">
        <v>45931</v>
      </c>
      <c r="F49" s="1">
        <v>46022</v>
      </c>
      <c r="G49" s="4">
        <v>2000</v>
      </c>
      <c r="H49" s="4">
        <v>55274</v>
      </c>
      <c r="I49" s="4">
        <v>21436253</v>
      </c>
      <c r="J49" s="4">
        <v>13532137</v>
      </c>
      <c r="K49" s="4">
        <v>-7846842</v>
      </c>
      <c r="L49" s="7">
        <v>-0.57799999999999996</v>
      </c>
      <c r="M49" s="4">
        <v>13587411</v>
      </c>
    </row>
    <row r="50" spans="1:13" x14ac:dyDescent="0.35">
      <c r="A50" t="s">
        <v>398</v>
      </c>
      <c r="B50" t="s">
        <v>30</v>
      </c>
      <c r="C50">
        <v>106150706</v>
      </c>
      <c r="D50" t="s">
        <v>52</v>
      </c>
      <c r="E50" s="1">
        <v>45931</v>
      </c>
      <c r="F50" s="1">
        <v>46022</v>
      </c>
      <c r="G50" s="4">
        <v>2170828</v>
      </c>
      <c r="H50" s="4">
        <v>1030347</v>
      </c>
      <c r="I50" s="4">
        <v>26575149</v>
      </c>
      <c r="J50" s="4">
        <v>23114620</v>
      </c>
      <c r="K50" s="4">
        <v>-259354</v>
      </c>
      <c r="L50" s="7">
        <v>-1.0999999999999999E-2</v>
      </c>
      <c r="M50" s="4">
        <v>24144967</v>
      </c>
    </row>
    <row r="51" spans="1:13" x14ac:dyDescent="0.35">
      <c r="A51" t="s">
        <v>51</v>
      </c>
      <c r="B51" t="s">
        <v>30</v>
      </c>
      <c r="C51">
        <v>106150737</v>
      </c>
      <c r="D51" t="s">
        <v>52</v>
      </c>
      <c r="E51" s="1">
        <v>45931</v>
      </c>
      <c r="F51" s="1">
        <v>46022</v>
      </c>
      <c r="G51" s="4">
        <v>237361</v>
      </c>
      <c r="H51" s="4">
        <v>50652</v>
      </c>
      <c r="I51" s="4">
        <v>9931781</v>
      </c>
      <c r="J51" s="4">
        <v>11945578</v>
      </c>
      <c r="K51" s="4">
        <v>2301810</v>
      </c>
      <c r="L51" s="7">
        <v>0.192</v>
      </c>
      <c r="M51" s="4">
        <v>11996230</v>
      </c>
    </row>
    <row r="52" spans="1:13" x14ac:dyDescent="0.35">
      <c r="A52" t="s">
        <v>401</v>
      </c>
      <c r="B52" t="s">
        <v>30</v>
      </c>
      <c r="C52">
        <v>106150722</v>
      </c>
      <c r="D52" t="s">
        <v>52</v>
      </c>
      <c r="E52" s="1">
        <v>45931</v>
      </c>
      <c r="F52" s="1">
        <v>46022</v>
      </c>
      <c r="G52" s="4">
        <v>27285724</v>
      </c>
      <c r="H52" s="4">
        <v>773439</v>
      </c>
      <c r="I52" s="4">
        <v>159525674</v>
      </c>
      <c r="J52" s="4">
        <v>156059402</v>
      </c>
      <c r="K52" s="4">
        <v>24592891</v>
      </c>
      <c r="L52" s="7">
        <v>0.157</v>
      </c>
      <c r="M52" s="4">
        <v>156832841</v>
      </c>
    </row>
    <row r="53" spans="1:13" x14ac:dyDescent="0.35">
      <c r="A53" t="s">
        <v>211</v>
      </c>
      <c r="B53" t="s">
        <v>30</v>
      </c>
      <c r="C53">
        <v>106150736</v>
      </c>
      <c r="D53" t="s">
        <v>52</v>
      </c>
      <c r="E53" s="1">
        <v>45931</v>
      </c>
      <c r="F53" s="1">
        <v>46022</v>
      </c>
      <c r="G53" s="4">
        <v>64641838</v>
      </c>
      <c r="H53" s="4">
        <v>4556716</v>
      </c>
      <c r="I53" s="4">
        <v>156352593</v>
      </c>
      <c r="J53" s="4">
        <v>130863805</v>
      </c>
      <c r="K53" s="4">
        <v>43709766</v>
      </c>
      <c r="L53" s="7">
        <v>0.32300000000000001</v>
      </c>
      <c r="M53" s="4">
        <v>135420521</v>
      </c>
    </row>
    <row r="54" spans="1:13" x14ac:dyDescent="0.35">
      <c r="A54" t="s">
        <v>400</v>
      </c>
      <c r="B54" t="s">
        <v>30</v>
      </c>
      <c r="C54">
        <v>106150761</v>
      </c>
      <c r="D54" t="s">
        <v>52</v>
      </c>
      <c r="E54" s="1">
        <v>45931</v>
      </c>
      <c r="F54" s="1">
        <v>46022</v>
      </c>
      <c r="G54" s="4">
        <v>7455698</v>
      </c>
      <c r="H54" s="4">
        <v>438552</v>
      </c>
      <c r="I54" s="4">
        <v>108546026</v>
      </c>
      <c r="J54" s="4">
        <v>106494511</v>
      </c>
      <c r="K54" s="4">
        <v>5842735</v>
      </c>
      <c r="L54" s="7">
        <v>5.5E-2</v>
      </c>
      <c r="M54" s="4">
        <v>106933063</v>
      </c>
    </row>
    <row r="55" spans="1:13" x14ac:dyDescent="0.35">
      <c r="A55" t="s">
        <v>146</v>
      </c>
      <c r="B55" t="s">
        <v>30</v>
      </c>
      <c r="C55">
        <v>106154168</v>
      </c>
      <c r="D55" t="s">
        <v>52</v>
      </c>
      <c r="E55" s="1">
        <v>45931</v>
      </c>
      <c r="F55" s="1">
        <v>46022</v>
      </c>
      <c r="G55" s="4">
        <v>753573</v>
      </c>
      <c r="H55" s="4">
        <v>1646631</v>
      </c>
      <c r="I55" s="4">
        <v>18931936</v>
      </c>
      <c r="J55" s="4">
        <v>21625430</v>
      </c>
      <c r="K55" s="4">
        <v>5093698</v>
      </c>
      <c r="L55" s="7">
        <v>0.219</v>
      </c>
      <c r="M55" s="4">
        <v>23272061</v>
      </c>
    </row>
    <row r="56" spans="1:13" x14ac:dyDescent="0.35">
      <c r="A56" t="s">
        <v>147</v>
      </c>
      <c r="B56" t="s">
        <v>30</v>
      </c>
      <c r="C56">
        <v>106150782</v>
      </c>
      <c r="D56" t="s">
        <v>52</v>
      </c>
      <c r="E56" s="1">
        <v>45931</v>
      </c>
      <c r="F56" s="1">
        <v>46022</v>
      </c>
      <c r="G56" s="4">
        <v>925273</v>
      </c>
      <c r="H56" s="4">
        <v>972323</v>
      </c>
      <c r="I56" s="4">
        <v>43765754</v>
      </c>
      <c r="J56" s="4">
        <v>50870591</v>
      </c>
      <c r="K56" s="4">
        <v>9002433</v>
      </c>
      <c r="L56" s="7">
        <v>0.17399999999999999</v>
      </c>
      <c r="M56" s="4">
        <v>51842914</v>
      </c>
    </row>
    <row r="57" spans="1:13" x14ac:dyDescent="0.35">
      <c r="A57" t="s">
        <v>184</v>
      </c>
      <c r="B57" t="s">
        <v>30</v>
      </c>
      <c r="C57">
        <v>106164029</v>
      </c>
      <c r="D57" t="s">
        <v>185</v>
      </c>
      <c r="E57" s="1">
        <v>45931</v>
      </c>
      <c r="F57" s="1">
        <v>46022</v>
      </c>
      <c r="G57" s="4">
        <v>10100657</v>
      </c>
      <c r="H57" s="4">
        <v>5073944</v>
      </c>
      <c r="I57" s="4">
        <v>111342223</v>
      </c>
      <c r="J57" s="4">
        <v>110887082</v>
      </c>
      <c r="K57" s="4">
        <v>14719460</v>
      </c>
      <c r="L57" s="7">
        <v>0.127</v>
      </c>
      <c r="M57" s="4">
        <v>115961026</v>
      </c>
    </row>
    <row r="58" spans="1:13" x14ac:dyDescent="0.35">
      <c r="A58" t="s">
        <v>119</v>
      </c>
      <c r="B58" t="s">
        <v>30</v>
      </c>
      <c r="C58">
        <v>106171395</v>
      </c>
      <c r="D58" t="s">
        <v>120</v>
      </c>
      <c r="E58" s="1">
        <v>45931</v>
      </c>
      <c r="F58" s="1">
        <v>46022</v>
      </c>
      <c r="G58" s="4">
        <v>1027871</v>
      </c>
      <c r="H58" s="4">
        <v>195655</v>
      </c>
      <c r="I58" s="4">
        <v>38875443</v>
      </c>
      <c r="J58" s="4">
        <v>29541560</v>
      </c>
      <c r="K58" s="4">
        <v>-8110357</v>
      </c>
      <c r="L58" s="7">
        <v>-0.27300000000000002</v>
      </c>
      <c r="M58" s="4">
        <v>29737215</v>
      </c>
    </row>
    <row r="59" spans="1:13" x14ac:dyDescent="0.35">
      <c r="A59" t="s">
        <v>121</v>
      </c>
      <c r="B59" t="s">
        <v>30</v>
      </c>
      <c r="C59">
        <v>106171049</v>
      </c>
      <c r="D59" t="s">
        <v>120</v>
      </c>
      <c r="E59" s="1">
        <v>45931</v>
      </c>
      <c r="F59" s="1">
        <v>46022</v>
      </c>
      <c r="G59" s="4">
        <v>1312288</v>
      </c>
      <c r="H59" s="4">
        <v>1861287</v>
      </c>
      <c r="I59" s="4">
        <v>48025212</v>
      </c>
      <c r="J59" s="4">
        <v>41095771</v>
      </c>
      <c r="K59" s="4">
        <v>-3755866</v>
      </c>
      <c r="L59" s="7">
        <v>-8.6999999999999994E-2</v>
      </c>
      <c r="M59" s="4">
        <v>42957058</v>
      </c>
    </row>
    <row r="60" spans="1:13" x14ac:dyDescent="0.35">
      <c r="A60" t="s">
        <v>122</v>
      </c>
      <c r="B60" t="s">
        <v>30</v>
      </c>
      <c r="C60">
        <v>106184008</v>
      </c>
      <c r="D60" t="s">
        <v>123</v>
      </c>
      <c r="E60" s="1">
        <v>45931</v>
      </c>
      <c r="F60" s="1">
        <v>46022</v>
      </c>
      <c r="G60" s="4">
        <v>0</v>
      </c>
      <c r="H60" s="4">
        <v>14817</v>
      </c>
      <c r="I60" s="4">
        <v>11607804</v>
      </c>
      <c r="J60" s="4">
        <v>11336261</v>
      </c>
      <c r="K60" s="4">
        <v>-256726</v>
      </c>
      <c r="L60" s="7">
        <v>-2.3E-2</v>
      </c>
      <c r="M60" s="4">
        <v>11351078</v>
      </c>
    </row>
    <row r="61" spans="1:13" x14ac:dyDescent="0.35">
      <c r="A61" t="s">
        <v>284</v>
      </c>
      <c r="B61" t="s">
        <v>30</v>
      </c>
      <c r="C61">
        <v>106190020</v>
      </c>
      <c r="D61" t="s">
        <v>31</v>
      </c>
      <c r="E61" s="1">
        <v>45931</v>
      </c>
      <c r="F61" s="1">
        <v>46022</v>
      </c>
      <c r="G61" s="4">
        <v>-116</v>
      </c>
      <c r="H61" s="4">
        <v>2365</v>
      </c>
      <c r="I61" s="4">
        <v>9051792</v>
      </c>
      <c r="J61" s="4">
        <v>11852591</v>
      </c>
      <c r="K61" s="4">
        <v>2803048</v>
      </c>
      <c r="L61" s="7">
        <v>0.23599999999999999</v>
      </c>
      <c r="M61" s="4">
        <v>11854956</v>
      </c>
    </row>
    <row r="62" spans="1:13" x14ac:dyDescent="0.35">
      <c r="A62" t="s">
        <v>286</v>
      </c>
      <c r="B62" t="s">
        <v>30</v>
      </c>
      <c r="C62">
        <v>106190524</v>
      </c>
      <c r="D62" t="s">
        <v>31</v>
      </c>
      <c r="E62" s="1">
        <v>45931</v>
      </c>
      <c r="F62" s="1">
        <v>46022</v>
      </c>
      <c r="G62" s="4">
        <v>-1465628</v>
      </c>
      <c r="H62" s="4">
        <v>503280</v>
      </c>
      <c r="I62" s="4">
        <v>55107461</v>
      </c>
      <c r="J62" s="4">
        <v>43918067</v>
      </c>
      <c r="K62" s="4">
        <v>-12151742</v>
      </c>
      <c r="L62" s="7">
        <v>-0.27400000000000002</v>
      </c>
      <c r="M62" s="4">
        <v>44421347</v>
      </c>
    </row>
    <row r="63" spans="1:13" x14ac:dyDescent="0.35">
      <c r="A63" t="s">
        <v>274</v>
      </c>
      <c r="B63" t="s">
        <v>30</v>
      </c>
      <c r="C63">
        <v>106190859</v>
      </c>
      <c r="D63" t="s">
        <v>31</v>
      </c>
      <c r="E63" s="1">
        <v>45931</v>
      </c>
      <c r="F63" s="1">
        <v>46022</v>
      </c>
      <c r="G63" s="4">
        <v>-1480638</v>
      </c>
      <c r="H63" s="4">
        <v>336366</v>
      </c>
      <c r="I63" s="4">
        <v>92057773</v>
      </c>
      <c r="J63" s="4">
        <v>63324720</v>
      </c>
      <c r="K63" s="4">
        <v>-29877325</v>
      </c>
      <c r="L63" s="7">
        <v>-0.46899999999999997</v>
      </c>
      <c r="M63" s="4">
        <v>63661086</v>
      </c>
    </row>
    <row r="64" spans="1:13" x14ac:dyDescent="0.35">
      <c r="A64" t="s">
        <v>259</v>
      </c>
      <c r="B64" t="s">
        <v>30</v>
      </c>
      <c r="C64">
        <v>106190673</v>
      </c>
      <c r="D64" t="s">
        <v>31</v>
      </c>
      <c r="E64" s="1">
        <v>45931</v>
      </c>
      <c r="F64" s="1">
        <v>46022</v>
      </c>
      <c r="G64" s="4">
        <v>-157637</v>
      </c>
      <c r="H64" s="4">
        <v>57627</v>
      </c>
      <c r="I64" s="4">
        <v>18820381</v>
      </c>
      <c r="J64" s="4">
        <v>16986997</v>
      </c>
      <c r="K64" s="4">
        <v>-1933394</v>
      </c>
      <c r="L64" s="7">
        <v>-0.113</v>
      </c>
      <c r="M64" s="4">
        <v>17044624</v>
      </c>
    </row>
    <row r="65" spans="1:13" x14ac:dyDescent="0.35">
      <c r="A65" t="s">
        <v>409</v>
      </c>
      <c r="B65" t="s">
        <v>30</v>
      </c>
      <c r="C65">
        <v>106190818</v>
      </c>
      <c r="D65" t="s">
        <v>31</v>
      </c>
      <c r="E65" s="1">
        <v>45931</v>
      </c>
      <c r="F65" s="1">
        <v>46022</v>
      </c>
      <c r="G65" s="4">
        <v>-169411</v>
      </c>
      <c r="H65" s="4">
        <v>875840</v>
      </c>
      <c r="I65" s="4">
        <v>60251580</v>
      </c>
      <c r="J65" s="4">
        <v>44133842</v>
      </c>
      <c r="K65" s="4">
        <v>-15411309</v>
      </c>
      <c r="L65" s="7">
        <v>-0.34200000000000003</v>
      </c>
      <c r="M65" s="4">
        <v>45009682</v>
      </c>
    </row>
    <row r="66" spans="1:13" x14ac:dyDescent="0.35">
      <c r="A66" t="s">
        <v>279</v>
      </c>
      <c r="B66" t="s">
        <v>30</v>
      </c>
      <c r="C66">
        <v>106190380</v>
      </c>
      <c r="D66" t="s">
        <v>31</v>
      </c>
      <c r="E66" s="1">
        <v>45931</v>
      </c>
      <c r="F66" s="1">
        <v>46022</v>
      </c>
      <c r="G66" s="4">
        <v>-1829879</v>
      </c>
      <c r="H66" s="4">
        <v>344753</v>
      </c>
      <c r="I66" s="4">
        <v>116574017</v>
      </c>
      <c r="J66" s="4">
        <v>130259173</v>
      </c>
      <c r="K66" s="4">
        <v>12200030</v>
      </c>
      <c r="L66" s="7">
        <v>9.2999999999999999E-2</v>
      </c>
      <c r="M66" s="4">
        <v>130603926</v>
      </c>
    </row>
    <row r="67" spans="1:13" x14ac:dyDescent="0.35">
      <c r="A67" t="s">
        <v>342</v>
      </c>
      <c r="B67" t="s">
        <v>30</v>
      </c>
      <c r="C67">
        <v>106190256</v>
      </c>
      <c r="D67" t="s">
        <v>31</v>
      </c>
      <c r="E67" s="1">
        <v>45931</v>
      </c>
      <c r="F67" s="1">
        <v>46022</v>
      </c>
      <c r="G67" s="4">
        <v>-25621</v>
      </c>
      <c r="H67" s="4">
        <v>124058</v>
      </c>
      <c r="I67" s="4">
        <v>17929704</v>
      </c>
      <c r="J67" s="4">
        <v>14767888</v>
      </c>
      <c r="K67" s="4">
        <v>-3063379</v>
      </c>
      <c r="L67" s="7">
        <v>-0.20599999999999999</v>
      </c>
      <c r="M67" s="4">
        <v>14891946</v>
      </c>
    </row>
    <row r="68" spans="1:13" x14ac:dyDescent="0.35">
      <c r="A68" t="s">
        <v>440</v>
      </c>
      <c r="B68" t="s">
        <v>30</v>
      </c>
      <c r="C68">
        <v>106190687</v>
      </c>
      <c r="D68" t="s">
        <v>31</v>
      </c>
      <c r="E68" s="1">
        <v>45931</v>
      </c>
      <c r="F68" s="1">
        <v>46022</v>
      </c>
      <c r="G68" s="4">
        <v>-2619906</v>
      </c>
      <c r="H68" s="4">
        <v>3337384</v>
      </c>
      <c r="I68" s="4">
        <v>235039584</v>
      </c>
      <c r="J68" s="4">
        <v>235459677</v>
      </c>
      <c r="K68" s="4">
        <v>1137571</v>
      </c>
      <c r="L68" s="7">
        <v>5.0000000000000001E-3</v>
      </c>
      <c r="M68" s="4">
        <v>238797061</v>
      </c>
    </row>
    <row r="69" spans="1:13" x14ac:dyDescent="0.35">
      <c r="A69" t="s">
        <v>420</v>
      </c>
      <c r="B69" t="s">
        <v>30</v>
      </c>
      <c r="C69">
        <v>106190470</v>
      </c>
      <c r="D69" t="s">
        <v>31</v>
      </c>
      <c r="E69" s="1">
        <v>45931</v>
      </c>
      <c r="F69" s="1">
        <v>46022</v>
      </c>
      <c r="G69" s="4">
        <v>-5013448</v>
      </c>
      <c r="H69" s="4">
        <v>1479283</v>
      </c>
      <c r="I69" s="4">
        <v>155071140</v>
      </c>
      <c r="J69" s="4">
        <v>145052242</v>
      </c>
      <c r="K69" s="4">
        <v>-13553063</v>
      </c>
      <c r="L69" s="7">
        <v>-9.1999999999999998E-2</v>
      </c>
      <c r="M69" s="4">
        <v>146531525</v>
      </c>
    </row>
    <row r="70" spans="1:13" x14ac:dyDescent="0.35">
      <c r="A70" t="s">
        <v>475</v>
      </c>
      <c r="B70" t="s">
        <v>30</v>
      </c>
      <c r="C70">
        <v>106190930</v>
      </c>
      <c r="D70" t="s">
        <v>31</v>
      </c>
      <c r="E70" s="1">
        <v>45931</v>
      </c>
      <c r="F70" s="1">
        <v>46022</v>
      </c>
      <c r="G70" s="4">
        <v>-5248796</v>
      </c>
      <c r="H70" s="4">
        <v>216725</v>
      </c>
      <c r="I70" s="4">
        <v>28649440</v>
      </c>
      <c r="J70" s="4">
        <v>20416325</v>
      </c>
      <c r="K70" s="4">
        <v>-13265186</v>
      </c>
      <c r="L70" s="7">
        <v>-0.64300000000000002</v>
      </c>
      <c r="M70" s="4">
        <v>20633050</v>
      </c>
    </row>
    <row r="71" spans="1:13" x14ac:dyDescent="0.35">
      <c r="A71" t="s">
        <v>271</v>
      </c>
      <c r="B71" t="s">
        <v>30</v>
      </c>
      <c r="C71">
        <v>106190198</v>
      </c>
      <c r="D71" t="s">
        <v>31</v>
      </c>
      <c r="E71" s="1">
        <v>45931</v>
      </c>
      <c r="F71" s="1">
        <v>46022</v>
      </c>
      <c r="G71" s="4">
        <v>-61320</v>
      </c>
      <c r="H71" s="4">
        <v>36519</v>
      </c>
      <c r="I71" s="4">
        <v>64846170</v>
      </c>
      <c r="J71" s="4">
        <v>81841032</v>
      </c>
      <c r="K71" s="4">
        <v>16970061</v>
      </c>
      <c r="L71" s="7">
        <v>0.20699999999999999</v>
      </c>
      <c r="M71" s="4">
        <v>81877551</v>
      </c>
    </row>
    <row r="72" spans="1:13" x14ac:dyDescent="0.35">
      <c r="A72" t="s">
        <v>437</v>
      </c>
      <c r="B72" t="s">
        <v>30</v>
      </c>
      <c r="C72">
        <v>106191230</v>
      </c>
      <c r="D72" t="s">
        <v>31</v>
      </c>
      <c r="E72" s="1">
        <v>45931</v>
      </c>
      <c r="F72" s="1">
        <v>46022</v>
      </c>
      <c r="G72" s="4">
        <v>-669094</v>
      </c>
      <c r="H72" s="4">
        <v>7630250</v>
      </c>
      <c r="I72" s="4">
        <v>110176944</v>
      </c>
      <c r="J72" s="4">
        <v>96563159</v>
      </c>
      <c r="K72" s="4">
        <v>-6652629</v>
      </c>
      <c r="L72" s="7">
        <v>-6.4000000000000001E-2</v>
      </c>
      <c r="M72" s="4">
        <v>104193409</v>
      </c>
    </row>
    <row r="73" spans="1:13" x14ac:dyDescent="0.35">
      <c r="A73" t="s">
        <v>414</v>
      </c>
      <c r="B73" t="s">
        <v>30</v>
      </c>
      <c r="C73">
        <v>106190680</v>
      </c>
      <c r="D73" t="s">
        <v>31</v>
      </c>
      <c r="E73" s="1">
        <v>45931</v>
      </c>
      <c r="F73" s="1">
        <v>46022</v>
      </c>
      <c r="G73" s="4">
        <v>-682622</v>
      </c>
      <c r="H73" s="4">
        <v>527884</v>
      </c>
      <c r="I73" s="4">
        <v>61550602</v>
      </c>
      <c r="J73" s="4">
        <v>53695801</v>
      </c>
      <c r="K73" s="4">
        <v>-8009539</v>
      </c>
      <c r="L73" s="7">
        <v>-0.14799999999999999</v>
      </c>
      <c r="M73" s="4">
        <v>54223685</v>
      </c>
    </row>
    <row r="74" spans="1:13" x14ac:dyDescent="0.35">
      <c r="A74" t="s">
        <v>337</v>
      </c>
      <c r="B74" t="s">
        <v>30</v>
      </c>
      <c r="C74">
        <v>106190766</v>
      </c>
      <c r="D74" t="s">
        <v>31</v>
      </c>
      <c r="E74" s="1">
        <v>45931</v>
      </c>
      <c r="F74" s="1">
        <v>46022</v>
      </c>
      <c r="G74" s="4">
        <v>-74567</v>
      </c>
      <c r="H74" s="4">
        <v>118131</v>
      </c>
      <c r="I74" s="4">
        <v>17195668</v>
      </c>
      <c r="J74" s="4">
        <v>14699789</v>
      </c>
      <c r="K74" s="4">
        <v>-2452315</v>
      </c>
      <c r="L74" s="7">
        <v>-0.16500000000000001</v>
      </c>
      <c r="M74" s="4">
        <v>14817920</v>
      </c>
    </row>
    <row r="75" spans="1:13" x14ac:dyDescent="0.35">
      <c r="A75" t="s">
        <v>428</v>
      </c>
      <c r="B75" t="s">
        <v>30</v>
      </c>
      <c r="C75">
        <v>106190630</v>
      </c>
      <c r="D75" t="s">
        <v>31</v>
      </c>
      <c r="E75" s="1">
        <v>45931</v>
      </c>
      <c r="F75" s="1">
        <v>46022</v>
      </c>
      <c r="G75" s="4">
        <v>-801037</v>
      </c>
      <c r="H75" s="4">
        <v>4287660</v>
      </c>
      <c r="I75" s="4">
        <v>199528845</v>
      </c>
      <c r="J75" s="4">
        <v>168107799</v>
      </c>
      <c r="K75" s="4">
        <v>-27934423</v>
      </c>
      <c r="L75" s="7">
        <v>-0.16200000000000001</v>
      </c>
      <c r="M75" s="4">
        <v>172395459</v>
      </c>
    </row>
    <row r="76" spans="1:13" x14ac:dyDescent="0.35">
      <c r="A76" t="s">
        <v>410</v>
      </c>
      <c r="B76" t="s">
        <v>30</v>
      </c>
      <c r="C76">
        <v>106194010</v>
      </c>
      <c r="D76" t="s">
        <v>31</v>
      </c>
      <c r="E76" s="1">
        <v>45931</v>
      </c>
      <c r="F76" s="1">
        <v>46022</v>
      </c>
      <c r="G76" s="4">
        <v>0</v>
      </c>
      <c r="H76" s="4">
        <v>0</v>
      </c>
      <c r="I76" s="4">
        <v>2685962</v>
      </c>
      <c r="J76" s="4">
        <v>3216306</v>
      </c>
      <c r="K76" s="4">
        <v>530344</v>
      </c>
      <c r="L76" s="7">
        <v>0.16500000000000001</v>
      </c>
      <c r="M76" s="4">
        <v>3216306</v>
      </c>
    </row>
    <row r="77" spans="1:13" x14ac:dyDescent="0.35">
      <c r="A77" t="s">
        <v>424</v>
      </c>
      <c r="B77" t="s">
        <v>30</v>
      </c>
      <c r="C77">
        <v>106191225</v>
      </c>
      <c r="D77" t="s">
        <v>31</v>
      </c>
      <c r="E77" s="1">
        <v>45931</v>
      </c>
      <c r="F77" s="1">
        <v>46022</v>
      </c>
      <c r="G77" s="4">
        <v>0</v>
      </c>
      <c r="H77" s="4">
        <v>0</v>
      </c>
      <c r="I77" s="4">
        <v>1764473</v>
      </c>
      <c r="J77" s="4">
        <v>1914286</v>
      </c>
      <c r="K77" s="4">
        <v>149813</v>
      </c>
      <c r="L77" s="7">
        <v>7.8E-2</v>
      </c>
      <c r="M77" s="4">
        <v>1914286</v>
      </c>
    </row>
    <row r="78" spans="1:13" x14ac:dyDescent="0.35">
      <c r="A78" t="s">
        <v>408</v>
      </c>
      <c r="B78" t="s">
        <v>30</v>
      </c>
      <c r="C78">
        <v>106190708</v>
      </c>
      <c r="D78" t="s">
        <v>31</v>
      </c>
      <c r="E78" s="1">
        <v>45931</v>
      </c>
      <c r="F78" s="1">
        <v>46022</v>
      </c>
      <c r="G78" s="4">
        <v>0</v>
      </c>
      <c r="H78" s="4">
        <v>102566</v>
      </c>
      <c r="I78" s="4">
        <v>24014410</v>
      </c>
      <c r="J78" s="4">
        <v>23404797</v>
      </c>
      <c r="K78" s="4">
        <v>-507047</v>
      </c>
      <c r="L78" s="7">
        <v>-2.1999999999999999E-2</v>
      </c>
      <c r="M78" s="4">
        <v>23507363</v>
      </c>
    </row>
    <row r="79" spans="1:13" x14ac:dyDescent="0.35">
      <c r="A79" t="s">
        <v>276</v>
      </c>
      <c r="B79" t="s">
        <v>30</v>
      </c>
      <c r="C79">
        <v>106190754</v>
      </c>
      <c r="D79" t="s">
        <v>31</v>
      </c>
      <c r="E79" s="1">
        <v>45931</v>
      </c>
      <c r="F79" s="1">
        <v>46022</v>
      </c>
      <c r="G79" s="4">
        <v>0</v>
      </c>
      <c r="H79" s="4">
        <v>1351080</v>
      </c>
      <c r="I79" s="4">
        <v>95714241</v>
      </c>
      <c r="J79" s="4">
        <v>94342687</v>
      </c>
      <c r="K79" s="4">
        <v>-20474</v>
      </c>
      <c r="L79" s="7">
        <v>0</v>
      </c>
      <c r="M79" s="4">
        <v>95693767</v>
      </c>
    </row>
    <row r="80" spans="1:13" x14ac:dyDescent="0.35">
      <c r="A80" t="s">
        <v>411</v>
      </c>
      <c r="B80" t="s">
        <v>30</v>
      </c>
      <c r="C80">
        <v>106190243</v>
      </c>
      <c r="D80" t="s">
        <v>31</v>
      </c>
      <c r="E80" s="1">
        <v>45931</v>
      </c>
      <c r="F80" s="1">
        <v>46022</v>
      </c>
      <c r="G80" s="4">
        <v>0</v>
      </c>
      <c r="H80" s="4">
        <v>1893304</v>
      </c>
      <c r="I80" s="4">
        <v>62161143</v>
      </c>
      <c r="J80" s="4">
        <v>61554043</v>
      </c>
      <c r="K80" s="4">
        <v>1286204</v>
      </c>
      <c r="L80" s="7">
        <v>0.02</v>
      </c>
      <c r="M80" s="4">
        <v>63447347</v>
      </c>
    </row>
    <row r="81" spans="1:13" x14ac:dyDescent="0.35">
      <c r="A81" t="s">
        <v>423</v>
      </c>
      <c r="B81" t="s">
        <v>30</v>
      </c>
      <c r="C81">
        <v>106191216</v>
      </c>
      <c r="D81" t="s">
        <v>31</v>
      </c>
      <c r="E81" s="1">
        <v>45931</v>
      </c>
      <c r="F81" s="1">
        <v>46022</v>
      </c>
      <c r="G81" s="4">
        <v>0</v>
      </c>
      <c r="H81" s="4">
        <v>21808660</v>
      </c>
      <c r="I81" s="4">
        <v>157078115</v>
      </c>
      <c r="J81" s="4">
        <v>155044133</v>
      </c>
      <c r="K81" s="4">
        <v>19774678</v>
      </c>
      <c r="L81" s="7">
        <v>0.112</v>
      </c>
      <c r="M81" s="4">
        <v>176852793</v>
      </c>
    </row>
    <row r="82" spans="1:13" x14ac:dyDescent="0.35">
      <c r="A82" t="s">
        <v>263</v>
      </c>
      <c r="B82" t="s">
        <v>30</v>
      </c>
      <c r="C82">
        <v>106190280</v>
      </c>
      <c r="D82" t="s">
        <v>31</v>
      </c>
      <c r="E82" s="1">
        <v>45931</v>
      </c>
      <c r="F82" s="1">
        <v>46022</v>
      </c>
      <c r="G82" s="4">
        <v>0</v>
      </c>
      <c r="H82" s="4">
        <v>60156</v>
      </c>
      <c r="I82" s="4">
        <v>13958226</v>
      </c>
      <c r="J82" s="4">
        <v>12920598</v>
      </c>
      <c r="K82" s="4">
        <v>-977472</v>
      </c>
      <c r="L82" s="7">
        <v>-7.4999999999999997E-2</v>
      </c>
      <c r="M82" s="4">
        <v>12980754</v>
      </c>
    </row>
    <row r="83" spans="1:13" x14ac:dyDescent="0.35">
      <c r="A83" t="s">
        <v>413</v>
      </c>
      <c r="B83" t="s">
        <v>30</v>
      </c>
      <c r="C83">
        <v>106194219</v>
      </c>
      <c r="D83" t="s">
        <v>31</v>
      </c>
      <c r="E83" s="1">
        <v>45931</v>
      </c>
      <c r="F83" s="1">
        <v>46022</v>
      </c>
      <c r="G83" s="4">
        <v>0</v>
      </c>
      <c r="H83" s="4">
        <v>67824070</v>
      </c>
      <c r="I83" s="4">
        <v>460762319</v>
      </c>
      <c r="J83" s="4">
        <v>401091195</v>
      </c>
      <c r="K83" s="4">
        <v>8152946</v>
      </c>
      <c r="L83" s="7">
        <v>1.7000000000000001E-2</v>
      </c>
      <c r="M83" s="4">
        <v>468915265</v>
      </c>
    </row>
    <row r="84" spans="1:13" x14ac:dyDescent="0.35">
      <c r="A84" t="s">
        <v>272</v>
      </c>
      <c r="B84" t="s">
        <v>30</v>
      </c>
      <c r="C84">
        <v>106190587</v>
      </c>
      <c r="D84" t="s">
        <v>31</v>
      </c>
      <c r="E84" s="1">
        <v>45931</v>
      </c>
      <c r="F84" s="1">
        <v>46022</v>
      </c>
      <c r="G84" s="4">
        <v>100365</v>
      </c>
      <c r="H84" s="4">
        <v>624338</v>
      </c>
      <c r="I84" s="4">
        <v>35919805</v>
      </c>
      <c r="J84" s="4">
        <v>25526009</v>
      </c>
      <c r="K84" s="4">
        <v>-9669093</v>
      </c>
      <c r="L84" s="7">
        <v>-0.37</v>
      </c>
      <c r="M84" s="4">
        <v>26150347</v>
      </c>
    </row>
    <row r="85" spans="1:13" x14ac:dyDescent="0.35">
      <c r="A85" t="s">
        <v>282</v>
      </c>
      <c r="B85" t="s">
        <v>30</v>
      </c>
      <c r="C85">
        <v>106190197</v>
      </c>
      <c r="D85" t="s">
        <v>31</v>
      </c>
      <c r="E85" s="1">
        <v>45931</v>
      </c>
      <c r="F85" s="1">
        <v>46022</v>
      </c>
      <c r="G85" s="4">
        <v>101458</v>
      </c>
      <c r="H85" s="4">
        <v>46274</v>
      </c>
      <c r="I85" s="4">
        <v>14011900</v>
      </c>
      <c r="J85" s="4">
        <v>13341553</v>
      </c>
      <c r="K85" s="4">
        <v>-522615</v>
      </c>
      <c r="L85" s="7">
        <v>-3.9E-2</v>
      </c>
      <c r="M85" s="4">
        <v>13387827</v>
      </c>
    </row>
    <row r="86" spans="1:13" x14ac:dyDescent="0.35">
      <c r="A86" t="s">
        <v>216</v>
      </c>
      <c r="B86" t="s">
        <v>30</v>
      </c>
      <c r="C86">
        <v>106191228</v>
      </c>
      <c r="D86" t="s">
        <v>31</v>
      </c>
      <c r="E86" s="1">
        <v>45931</v>
      </c>
      <c r="F86" s="1">
        <v>46022</v>
      </c>
      <c r="G86" s="4">
        <v>103764448</v>
      </c>
      <c r="H86" s="4">
        <v>34485762</v>
      </c>
      <c r="I86" s="4">
        <v>504245352</v>
      </c>
      <c r="J86" s="4">
        <v>488383708</v>
      </c>
      <c r="K86" s="4">
        <v>122388566</v>
      </c>
      <c r="L86" s="7">
        <v>0.23400000000000001</v>
      </c>
      <c r="M86" s="4">
        <v>522869470</v>
      </c>
    </row>
    <row r="87" spans="1:13" x14ac:dyDescent="0.35">
      <c r="A87" t="s">
        <v>267</v>
      </c>
      <c r="B87" t="s">
        <v>30</v>
      </c>
      <c r="C87">
        <v>106190599</v>
      </c>
      <c r="D87" t="s">
        <v>31</v>
      </c>
      <c r="E87" s="1">
        <v>45931</v>
      </c>
      <c r="F87" s="1">
        <v>46022</v>
      </c>
      <c r="G87" s="4">
        <v>105434</v>
      </c>
      <c r="H87" s="4">
        <v>0</v>
      </c>
      <c r="I87" s="4">
        <v>19021586</v>
      </c>
      <c r="J87" s="4">
        <v>26937964</v>
      </c>
      <c r="K87" s="4">
        <v>8021812</v>
      </c>
      <c r="L87" s="7">
        <v>0.29799999999999999</v>
      </c>
      <c r="M87" s="4">
        <v>26937964</v>
      </c>
    </row>
    <row r="88" spans="1:13" x14ac:dyDescent="0.35">
      <c r="A88" t="s">
        <v>213</v>
      </c>
      <c r="B88" t="s">
        <v>30</v>
      </c>
      <c r="C88">
        <v>106191227</v>
      </c>
      <c r="D88" t="s">
        <v>31</v>
      </c>
      <c r="E88" s="1">
        <v>45931</v>
      </c>
      <c r="F88" s="1">
        <v>46022</v>
      </c>
      <c r="G88" s="4">
        <v>106338044</v>
      </c>
      <c r="H88" s="4">
        <v>12140846</v>
      </c>
      <c r="I88" s="4">
        <v>309981887</v>
      </c>
      <c r="J88" s="4">
        <v>399487923</v>
      </c>
      <c r="K88" s="4">
        <v>207984926</v>
      </c>
      <c r="L88" s="7">
        <v>0.505</v>
      </c>
      <c r="M88" s="4">
        <v>411628769</v>
      </c>
    </row>
    <row r="89" spans="1:13" x14ac:dyDescent="0.35">
      <c r="A89" t="s">
        <v>438</v>
      </c>
      <c r="B89" t="s">
        <v>30</v>
      </c>
      <c r="C89">
        <v>106190400</v>
      </c>
      <c r="D89" t="s">
        <v>31</v>
      </c>
      <c r="E89" s="1">
        <v>45931</v>
      </c>
      <c r="F89" s="1">
        <v>46022</v>
      </c>
      <c r="G89" s="4">
        <v>10771494</v>
      </c>
      <c r="H89" s="4">
        <v>12410356</v>
      </c>
      <c r="I89" s="4">
        <v>216153013</v>
      </c>
      <c r="J89" s="4">
        <v>201829060</v>
      </c>
      <c r="K89" s="4">
        <v>8857897</v>
      </c>
      <c r="L89" s="7">
        <v>4.1000000000000002E-2</v>
      </c>
      <c r="M89" s="4">
        <v>214239416</v>
      </c>
    </row>
    <row r="90" spans="1:13" x14ac:dyDescent="0.35">
      <c r="A90" t="s">
        <v>343</v>
      </c>
      <c r="B90" t="s">
        <v>30</v>
      </c>
      <c r="C90">
        <v>106190521</v>
      </c>
      <c r="D90" t="s">
        <v>31</v>
      </c>
      <c r="E90" s="1">
        <v>45931</v>
      </c>
      <c r="F90" s="1">
        <v>46022</v>
      </c>
      <c r="G90" s="4">
        <v>10878</v>
      </c>
      <c r="H90" s="4">
        <v>167986</v>
      </c>
      <c r="I90" s="4">
        <v>34774591</v>
      </c>
      <c r="J90" s="4">
        <v>41712831</v>
      </c>
      <c r="K90" s="4">
        <v>7117104</v>
      </c>
      <c r="L90" s="7">
        <v>0.17</v>
      </c>
      <c r="M90" s="4">
        <v>41880817</v>
      </c>
    </row>
    <row r="91" spans="1:13" x14ac:dyDescent="0.35">
      <c r="A91" t="s">
        <v>339</v>
      </c>
      <c r="B91" t="s">
        <v>30</v>
      </c>
      <c r="C91">
        <v>106190382</v>
      </c>
      <c r="D91" t="s">
        <v>31</v>
      </c>
      <c r="E91" s="1">
        <v>45931</v>
      </c>
      <c r="F91" s="1">
        <v>46022</v>
      </c>
      <c r="G91" s="4">
        <v>1123103</v>
      </c>
      <c r="H91" s="4">
        <v>2135912</v>
      </c>
      <c r="I91" s="4">
        <v>143280788</v>
      </c>
      <c r="J91" s="4">
        <v>142506000</v>
      </c>
      <c r="K91" s="4">
        <v>2484227</v>
      </c>
      <c r="L91" s="7">
        <v>1.7000000000000001E-2</v>
      </c>
      <c r="M91" s="4">
        <v>144641912</v>
      </c>
    </row>
    <row r="92" spans="1:13" x14ac:dyDescent="0.35">
      <c r="A92" t="s">
        <v>273</v>
      </c>
      <c r="B92" t="s">
        <v>30</v>
      </c>
      <c r="C92">
        <v>106190696</v>
      </c>
      <c r="D92" t="s">
        <v>31</v>
      </c>
      <c r="E92" s="1">
        <v>45931</v>
      </c>
      <c r="F92" s="1">
        <v>46022</v>
      </c>
      <c r="G92" s="4">
        <v>112802</v>
      </c>
      <c r="H92" s="4">
        <v>613663</v>
      </c>
      <c r="I92" s="4">
        <v>31506350</v>
      </c>
      <c r="J92" s="4">
        <v>30376274</v>
      </c>
      <c r="K92" s="4">
        <v>-403611</v>
      </c>
      <c r="L92" s="7">
        <v>-1.2999999999999999E-2</v>
      </c>
      <c r="M92" s="4">
        <v>30989937</v>
      </c>
    </row>
    <row r="93" spans="1:13" x14ac:dyDescent="0.35">
      <c r="A93" t="s">
        <v>435</v>
      </c>
      <c r="B93" t="s">
        <v>30</v>
      </c>
      <c r="C93">
        <v>106190555</v>
      </c>
      <c r="D93" t="s">
        <v>31</v>
      </c>
      <c r="E93" s="1">
        <v>45931</v>
      </c>
      <c r="F93" s="1">
        <v>46022</v>
      </c>
      <c r="G93" s="4">
        <v>113876497</v>
      </c>
      <c r="H93" s="4">
        <v>124867015</v>
      </c>
      <c r="I93" s="4">
        <v>1210777360</v>
      </c>
      <c r="J93" s="4">
        <v>1195769261</v>
      </c>
      <c r="K93" s="4">
        <v>223735413</v>
      </c>
      <c r="L93" s="7">
        <v>0.16900000000000001</v>
      </c>
      <c r="M93" s="4">
        <v>1320636276</v>
      </c>
    </row>
    <row r="94" spans="1:13" x14ac:dyDescent="0.35">
      <c r="A94" t="s">
        <v>439</v>
      </c>
      <c r="B94" t="s">
        <v>30</v>
      </c>
      <c r="C94">
        <v>106190552</v>
      </c>
      <c r="D94" t="s">
        <v>31</v>
      </c>
      <c r="E94" s="1">
        <v>45931</v>
      </c>
      <c r="F94" s="1">
        <v>46022</v>
      </c>
      <c r="G94" s="4">
        <v>11963839</v>
      </c>
      <c r="H94" s="4">
        <v>51866</v>
      </c>
      <c r="I94" s="4">
        <v>19221743</v>
      </c>
      <c r="J94" s="4">
        <v>9132145</v>
      </c>
      <c r="K94" s="4">
        <v>1926107</v>
      </c>
      <c r="L94" s="7">
        <v>0.21</v>
      </c>
      <c r="M94" s="4">
        <v>9184011</v>
      </c>
    </row>
    <row r="95" spans="1:13" x14ac:dyDescent="0.35">
      <c r="A95" t="s">
        <v>417</v>
      </c>
      <c r="B95" t="s">
        <v>30</v>
      </c>
      <c r="C95">
        <v>106190125</v>
      </c>
      <c r="D95" t="s">
        <v>31</v>
      </c>
      <c r="E95" s="1">
        <v>45931</v>
      </c>
      <c r="F95" s="1">
        <v>46022</v>
      </c>
      <c r="G95" s="4">
        <v>1227221</v>
      </c>
      <c r="H95" s="4">
        <v>8897947</v>
      </c>
      <c r="I95" s="4">
        <v>160436892</v>
      </c>
      <c r="J95" s="4">
        <v>123743860</v>
      </c>
      <c r="K95" s="4">
        <v>-26567864</v>
      </c>
      <c r="L95" s="7">
        <v>-0.2</v>
      </c>
      <c r="M95" s="4">
        <v>132641807</v>
      </c>
    </row>
    <row r="96" spans="1:13" x14ac:dyDescent="0.35">
      <c r="A96" t="s">
        <v>281</v>
      </c>
      <c r="B96" t="s">
        <v>30</v>
      </c>
      <c r="C96">
        <v>106190328</v>
      </c>
      <c r="D96" t="s">
        <v>31</v>
      </c>
      <c r="E96" s="1">
        <v>45931</v>
      </c>
      <c r="F96" s="1">
        <v>46022</v>
      </c>
      <c r="G96" s="4">
        <v>133326</v>
      </c>
      <c r="H96" s="4">
        <v>19843</v>
      </c>
      <c r="I96" s="4">
        <v>5973108</v>
      </c>
      <c r="J96" s="4">
        <v>6926475</v>
      </c>
      <c r="K96" s="4">
        <v>1106536</v>
      </c>
      <c r="L96" s="7">
        <v>0.159</v>
      </c>
      <c r="M96" s="4">
        <v>6946318</v>
      </c>
    </row>
    <row r="97" spans="1:13" x14ac:dyDescent="0.35">
      <c r="A97" t="s">
        <v>224</v>
      </c>
      <c r="B97" t="s">
        <v>30</v>
      </c>
      <c r="C97">
        <v>106190034</v>
      </c>
      <c r="D97" t="s">
        <v>31</v>
      </c>
      <c r="E97" s="1">
        <v>45931</v>
      </c>
      <c r="F97" s="1">
        <v>46022</v>
      </c>
      <c r="G97" s="4">
        <v>1393906</v>
      </c>
      <c r="H97" s="4">
        <v>4227626</v>
      </c>
      <c r="I97" s="4">
        <v>150842140</v>
      </c>
      <c r="J97" s="4">
        <v>143784282</v>
      </c>
      <c r="K97" s="4">
        <v>-1436326</v>
      </c>
      <c r="L97" s="7">
        <v>-0.01</v>
      </c>
      <c r="M97" s="4">
        <v>148011908</v>
      </c>
    </row>
    <row r="98" spans="1:13" x14ac:dyDescent="0.35">
      <c r="A98" t="s">
        <v>268</v>
      </c>
      <c r="B98" t="s">
        <v>30</v>
      </c>
      <c r="C98">
        <v>106190184</v>
      </c>
      <c r="D98" t="s">
        <v>31</v>
      </c>
      <c r="E98" s="1">
        <v>45931</v>
      </c>
      <c r="F98" s="1">
        <v>46022</v>
      </c>
      <c r="G98" s="4">
        <v>1419</v>
      </c>
      <c r="H98" s="4">
        <v>49316</v>
      </c>
      <c r="I98" s="4">
        <v>19695561</v>
      </c>
      <c r="J98" s="4">
        <v>22391920</v>
      </c>
      <c r="K98" s="4">
        <v>2747094</v>
      </c>
      <c r="L98" s="7">
        <v>0.122</v>
      </c>
      <c r="M98" s="4">
        <v>22441236</v>
      </c>
    </row>
    <row r="99" spans="1:13" x14ac:dyDescent="0.35">
      <c r="A99" t="s">
        <v>412</v>
      </c>
      <c r="B99" t="s">
        <v>30</v>
      </c>
      <c r="C99">
        <v>106190522</v>
      </c>
      <c r="D99" t="s">
        <v>31</v>
      </c>
      <c r="E99" s="1">
        <v>45931</v>
      </c>
      <c r="F99" s="1">
        <v>46022</v>
      </c>
      <c r="G99" s="4">
        <v>1436519</v>
      </c>
      <c r="H99" s="4">
        <v>509235</v>
      </c>
      <c r="I99" s="4">
        <v>85701197</v>
      </c>
      <c r="J99" s="4">
        <v>68635799</v>
      </c>
      <c r="K99" s="4">
        <v>-15119644</v>
      </c>
      <c r="L99" s="7">
        <v>-0.219</v>
      </c>
      <c r="M99" s="4">
        <v>69145034</v>
      </c>
    </row>
    <row r="100" spans="1:13" x14ac:dyDescent="0.35">
      <c r="A100" t="s">
        <v>261</v>
      </c>
      <c r="B100" t="s">
        <v>30</v>
      </c>
      <c r="C100">
        <v>106190163</v>
      </c>
      <c r="D100" t="s">
        <v>31</v>
      </c>
      <c r="E100" s="1">
        <v>45931</v>
      </c>
      <c r="F100" s="1">
        <v>46022</v>
      </c>
      <c r="G100" s="4">
        <v>146255</v>
      </c>
      <c r="H100" s="4">
        <v>15218</v>
      </c>
      <c r="I100" s="4">
        <v>15332921</v>
      </c>
      <c r="J100" s="4">
        <v>14705930</v>
      </c>
      <c r="K100" s="4">
        <v>-465518</v>
      </c>
      <c r="L100" s="7">
        <v>-3.2000000000000001E-2</v>
      </c>
      <c r="M100" s="4">
        <v>14721148</v>
      </c>
    </row>
    <row r="101" spans="1:13" x14ac:dyDescent="0.35">
      <c r="A101" t="s">
        <v>436</v>
      </c>
      <c r="B101" t="s">
        <v>30</v>
      </c>
      <c r="C101">
        <v>106190529</v>
      </c>
      <c r="D101" t="s">
        <v>31</v>
      </c>
      <c r="E101" s="1">
        <v>45931</v>
      </c>
      <c r="F101" s="1">
        <v>46022</v>
      </c>
      <c r="G101" s="4">
        <v>1563487</v>
      </c>
      <c r="H101" s="4">
        <v>1500860</v>
      </c>
      <c r="I101" s="4">
        <v>107921786</v>
      </c>
      <c r="J101" s="4">
        <v>93810842</v>
      </c>
      <c r="K101" s="4">
        <v>-11046597</v>
      </c>
      <c r="L101" s="7">
        <v>-0.11600000000000001</v>
      </c>
      <c r="M101" s="4">
        <v>95311702</v>
      </c>
    </row>
    <row r="102" spans="1:13" x14ac:dyDescent="0.35">
      <c r="A102" t="s">
        <v>278</v>
      </c>
      <c r="B102" t="s">
        <v>30</v>
      </c>
      <c r="C102">
        <v>106190413</v>
      </c>
      <c r="D102" t="s">
        <v>31</v>
      </c>
      <c r="E102" s="1">
        <v>45931</v>
      </c>
      <c r="F102" s="1">
        <v>46022</v>
      </c>
      <c r="G102" s="4">
        <v>1566554</v>
      </c>
      <c r="H102" s="4">
        <v>3925151</v>
      </c>
      <c r="I102" s="4">
        <v>158721072</v>
      </c>
      <c r="J102" s="4">
        <v>195831949</v>
      </c>
      <c r="K102" s="4">
        <v>42602582</v>
      </c>
      <c r="L102" s="7">
        <v>0.21299999999999999</v>
      </c>
      <c r="M102" s="4">
        <v>199757100</v>
      </c>
    </row>
    <row r="103" spans="1:13" x14ac:dyDescent="0.35">
      <c r="A103" t="s">
        <v>426</v>
      </c>
      <c r="B103" t="s">
        <v>30</v>
      </c>
      <c r="C103">
        <v>106190049</v>
      </c>
      <c r="D103" t="s">
        <v>31</v>
      </c>
      <c r="E103" s="1">
        <v>45931</v>
      </c>
      <c r="F103" s="1">
        <v>46022</v>
      </c>
      <c r="G103" s="4">
        <v>156947</v>
      </c>
      <c r="H103" s="4">
        <v>0</v>
      </c>
      <c r="I103" s="4">
        <v>11784990</v>
      </c>
      <c r="J103" s="4">
        <v>16381004</v>
      </c>
      <c r="K103" s="4">
        <v>4752961</v>
      </c>
      <c r="L103" s="7">
        <v>0.28999999999999998</v>
      </c>
      <c r="M103" s="4">
        <v>16381004</v>
      </c>
    </row>
    <row r="104" spans="1:13" x14ac:dyDescent="0.35">
      <c r="A104" t="s">
        <v>280</v>
      </c>
      <c r="B104" t="s">
        <v>30</v>
      </c>
      <c r="C104">
        <v>106190196</v>
      </c>
      <c r="D104" t="s">
        <v>31</v>
      </c>
      <c r="E104" s="1">
        <v>45931</v>
      </c>
      <c r="F104" s="1">
        <v>46022</v>
      </c>
      <c r="G104" s="4">
        <v>16105</v>
      </c>
      <c r="H104" s="4">
        <v>0</v>
      </c>
      <c r="I104" s="4">
        <v>8697096</v>
      </c>
      <c r="J104" s="4">
        <v>7366359</v>
      </c>
      <c r="K104" s="4">
        <v>-1314632</v>
      </c>
      <c r="L104" s="7">
        <v>-0.17799999999999999</v>
      </c>
      <c r="M104" s="4">
        <v>7366359</v>
      </c>
    </row>
    <row r="105" spans="1:13" x14ac:dyDescent="0.35">
      <c r="A105" t="s">
        <v>285</v>
      </c>
      <c r="B105" t="s">
        <v>30</v>
      </c>
      <c r="C105">
        <v>106190200</v>
      </c>
      <c r="D105" t="s">
        <v>31</v>
      </c>
      <c r="E105" s="1">
        <v>45931</v>
      </c>
      <c r="F105" s="1">
        <v>46022</v>
      </c>
      <c r="G105" s="4">
        <v>161688</v>
      </c>
      <c r="H105" s="4">
        <v>123024</v>
      </c>
      <c r="I105" s="4">
        <v>43166565</v>
      </c>
      <c r="J105" s="4">
        <v>40069031</v>
      </c>
      <c r="K105" s="4">
        <v>-2812822</v>
      </c>
      <c r="L105" s="7">
        <v>-7.0000000000000007E-2</v>
      </c>
      <c r="M105" s="4">
        <v>40192055</v>
      </c>
    </row>
    <row r="106" spans="1:13" x14ac:dyDescent="0.35">
      <c r="A106" t="s">
        <v>283</v>
      </c>
      <c r="B106" t="s">
        <v>30</v>
      </c>
      <c r="C106">
        <v>106190305</v>
      </c>
      <c r="D106" t="s">
        <v>31</v>
      </c>
      <c r="E106" s="1">
        <v>45931</v>
      </c>
      <c r="F106" s="1">
        <v>46022</v>
      </c>
      <c r="G106" s="4">
        <v>17010</v>
      </c>
      <c r="H106" s="4">
        <v>0</v>
      </c>
      <c r="I106" s="4">
        <v>13621410</v>
      </c>
      <c r="J106" s="4">
        <v>13303097</v>
      </c>
      <c r="K106" s="4">
        <v>-301303</v>
      </c>
      <c r="L106" s="7">
        <v>-2.3E-2</v>
      </c>
      <c r="M106" s="4">
        <v>13303097</v>
      </c>
    </row>
    <row r="107" spans="1:13" x14ac:dyDescent="0.35">
      <c r="A107" t="s">
        <v>434</v>
      </c>
      <c r="B107" t="s">
        <v>30</v>
      </c>
      <c r="C107">
        <v>106190782</v>
      </c>
      <c r="D107" t="s">
        <v>31</v>
      </c>
      <c r="E107" s="1">
        <v>45931</v>
      </c>
      <c r="F107" s="1">
        <v>46022</v>
      </c>
      <c r="G107" s="4">
        <v>17347120</v>
      </c>
      <c r="H107" s="4">
        <v>0</v>
      </c>
      <c r="I107" s="4">
        <v>4379446</v>
      </c>
      <c r="J107" s="4">
        <v>5406112</v>
      </c>
      <c r="K107" s="4">
        <v>18373786</v>
      </c>
      <c r="L107" s="7">
        <v>3.399</v>
      </c>
      <c r="M107" s="4">
        <v>5406112</v>
      </c>
    </row>
    <row r="108" spans="1:13" x14ac:dyDescent="0.35">
      <c r="A108" t="s">
        <v>189</v>
      </c>
      <c r="B108" t="s">
        <v>30</v>
      </c>
      <c r="C108">
        <v>106190756</v>
      </c>
      <c r="D108" t="s">
        <v>31</v>
      </c>
      <c r="E108" s="1">
        <v>45931</v>
      </c>
      <c r="F108" s="1">
        <v>46022</v>
      </c>
      <c r="G108" s="4">
        <v>1759485</v>
      </c>
      <c r="H108" s="4">
        <v>1941411</v>
      </c>
      <c r="I108" s="4">
        <v>143399681</v>
      </c>
      <c r="J108" s="4">
        <v>121322788</v>
      </c>
      <c r="K108" s="4">
        <v>-18375997</v>
      </c>
      <c r="L108" s="7">
        <v>-0.14899999999999999</v>
      </c>
      <c r="M108" s="4">
        <v>123264199</v>
      </c>
    </row>
    <row r="109" spans="1:13" x14ac:dyDescent="0.35">
      <c r="A109" t="s">
        <v>443</v>
      </c>
      <c r="B109" t="s">
        <v>30</v>
      </c>
      <c r="C109">
        <v>106190170</v>
      </c>
      <c r="D109" t="s">
        <v>31</v>
      </c>
      <c r="E109" s="1">
        <v>45931</v>
      </c>
      <c r="F109" s="1">
        <v>46022</v>
      </c>
      <c r="G109" s="4">
        <v>17601640</v>
      </c>
      <c r="H109" s="4">
        <v>81023746</v>
      </c>
      <c r="I109" s="4">
        <v>495400879</v>
      </c>
      <c r="J109" s="4">
        <v>399312960</v>
      </c>
      <c r="K109" s="4">
        <v>2537467</v>
      </c>
      <c r="L109" s="7">
        <v>5.0000000000000001E-3</v>
      </c>
      <c r="M109" s="4">
        <v>480336706</v>
      </c>
    </row>
    <row r="110" spans="1:13" x14ac:dyDescent="0.35">
      <c r="A110" t="s">
        <v>416</v>
      </c>
      <c r="B110" t="s">
        <v>30</v>
      </c>
      <c r="C110">
        <v>106190053</v>
      </c>
      <c r="D110" t="s">
        <v>31</v>
      </c>
      <c r="E110" s="1">
        <v>45931</v>
      </c>
      <c r="F110" s="1">
        <v>46022</v>
      </c>
      <c r="G110" s="4">
        <v>1806139</v>
      </c>
      <c r="H110" s="4">
        <v>5322665</v>
      </c>
      <c r="I110" s="4">
        <v>118072361</v>
      </c>
      <c r="J110" s="4">
        <v>94018856</v>
      </c>
      <c r="K110" s="4">
        <v>-16924701</v>
      </c>
      <c r="L110" s="7">
        <v>-0.17</v>
      </c>
      <c r="M110" s="4">
        <v>99341521</v>
      </c>
    </row>
    <row r="111" spans="1:13" x14ac:dyDescent="0.35">
      <c r="A111" t="s">
        <v>59</v>
      </c>
      <c r="B111" t="s">
        <v>30</v>
      </c>
      <c r="C111">
        <v>106190045</v>
      </c>
      <c r="D111" t="s">
        <v>31</v>
      </c>
      <c r="E111" s="1">
        <v>45931</v>
      </c>
      <c r="F111" s="1">
        <v>46022</v>
      </c>
      <c r="G111" s="4">
        <v>1834213</v>
      </c>
      <c r="H111" s="4">
        <v>108200</v>
      </c>
      <c r="I111" s="4">
        <v>5677133</v>
      </c>
      <c r="J111" s="4">
        <v>3712566</v>
      </c>
      <c r="K111" s="4">
        <v>-22154</v>
      </c>
      <c r="L111" s="7">
        <v>-6.0000000000000001E-3</v>
      </c>
      <c r="M111" s="4">
        <v>3820766</v>
      </c>
    </row>
    <row r="112" spans="1:13" x14ac:dyDescent="0.35">
      <c r="A112" t="s">
        <v>441</v>
      </c>
      <c r="B112" t="s">
        <v>30</v>
      </c>
      <c r="C112">
        <v>106190052</v>
      </c>
      <c r="D112" t="s">
        <v>31</v>
      </c>
      <c r="E112" s="1">
        <v>45931</v>
      </c>
      <c r="F112" s="1">
        <v>46022</v>
      </c>
      <c r="G112" s="4">
        <v>217437</v>
      </c>
      <c r="H112" s="4">
        <v>443092</v>
      </c>
      <c r="I112" s="4">
        <v>19352226</v>
      </c>
      <c r="J112" s="4">
        <v>19150027</v>
      </c>
      <c r="K112" s="4">
        <v>458330</v>
      </c>
      <c r="L112" s="7">
        <v>2.3E-2</v>
      </c>
      <c r="M112" s="4">
        <v>19593119</v>
      </c>
    </row>
    <row r="113" spans="1:13" x14ac:dyDescent="0.35">
      <c r="A113" t="s">
        <v>407</v>
      </c>
      <c r="B113" t="s">
        <v>30</v>
      </c>
      <c r="C113">
        <v>106190298</v>
      </c>
      <c r="D113" t="s">
        <v>31</v>
      </c>
      <c r="E113" s="1">
        <v>45931</v>
      </c>
      <c r="F113" s="1">
        <v>46022</v>
      </c>
      <c r="G113" s="4">
        <v>235585</v>
      </c>
      <c r="H113" s="4">
        <v>882873</v>
      </c>
      <c r="I113" s="4">
        <v>30839925</v>
      </c>
      <c r="J113" s="4">
        <v>41787012</v>
      </c>
      <c r="K113" s="4">
        <v>12065545</v>
      </c>
      <c r="L113" s="7">
        <v>0.28299999999999997</v>
      </c>
      <c r="M113" s="4">
        <v>42669885</v>
      </c>
    </row>
    <row r="114" spans="1:13" x14ac:dyDescent="0.35">
      <c r="A114" t="s">
        <v>418</v>
      </c>
      <c r="B114" t="s">
        <v>30</v>
      </c>
      <c r="C114">
        <v>106190568</v>
      </c>
      <c r="D114" t="s">
        <v>31</v>
      </c>
      <c r="E114" s="1">
        <v>45931</v>
      </c>
      <c r="F114" s="1">
        <v>46022</v>
      </c>
      <c r="G114" s="4">
        <v>2513887</v>
      </c>
      <c r="H114" s="4">
        <v>1815619</v>
      </c>
      <c r="I114" s="4">
        <v>133861304</v>
      </c>
      <c r="J114" s="4">
        <v>132825228</v>
      </c>
      <c r="K114" s="4">
        <v>3293430</v>
      </c>
      <c r="L114" s="7">
        <v>2.4E-2</v>
      </c>
      <c r="M114" s="4">
        <v>134640847</v>
      </c>
    </row>
    <row r="115" spans="1:13" x14ac:dyDescent="0.35">
      <c r="A115" t="s">
        <v>260</v>
      </c>
      <c r="B115" t="s">
        <v>30</v>
      </c>
      <c r="C115">
        <v>106190462</v>
      </c>
      <c r="D115" t="s">
        <v>31</v>
      </c>
      <c r="E115" s="1">
        <v>45931</v>
      </c>
      <c r="F115" s="1">
        <v>46022</v>
      </c>
      <c r="G115" s="4">
        <v>267119</v>
      </c>
      <c r="H115" s="4">
        <v>6077</v>
      </c>
      <c r="I115" s="4">
        <v>9111712</v>
      </c>
      <c r="J115" s="4">
        <v>11490514</v>
      </c>
      <c r="K115" s="4">
        <v>2651998</v>
      </c>
      <c r="L115" s="7">
        <v>0.23100000000000001</v>
      </c>
      <c r="M115" s="4">
        <v>11496591</v>
      </c>
    </row>
    <row r="116" spans="1:13" x14ac:dyDescent="0.35">
      <c r="A116" t="s">
        <v>431</v>
      </c>
      <c r="B116" t="s">
        <v>30</v>
      </c>
      <c r="C116">
        <v>106190317</v>
      </c>
      <c r="D116" t="s">
        <v>31</v>
      </c>
      <c r="E116" s="1">
        <v>45931</v>
      </c>
      <c r="F116" s="1">
        <v>46022</v>
      </c>
      <c r="G116" s="4">
        <v>282263</v>
      </c>
      <c r="H116" s="4">
        <v>33693</v>
      </c>
      <c r="I116" s="4">
        <v>17652868</v>
      </c>
      <c r="J116" s="4">
        <v>19903305</v>
      </c>
      <c r="K116" s="4">
        <v>2566393</v>
      </c>
      <c r="L116" s="7">
        <v>0.129</v>
      </c>
      <c r="M116" s="4">
        <v>19936998</v>
      </c>
    </row>
    <row r="117" spans="1:13" x14ac:dyDescent="0.35">
      <c r="A117" t="s">
        <v>406</v>
      </c>
      <c r="B117" t="s">
        <v>30</v>
      </c>
      <c r="C117">
        <v>106190500</v>
      </c>
      <c r="D117" t="s">
        <v>31</v>
      </c>
      <c r="E117" s="1">
        <v>45931</v>
      </c>
      <c r="F117" s="1">
        <v>46022</v>
      </c>
      <c r="G117" s="4">
        <v>301135</v>
      </c>
      <c r="H117" s="4">
        <v>841676</v>
      </c>
      <c r="I117" s="4">
        <v>48415704</v>
      </c>
      <c r="J117" s="4">
        <v>46037675</v>
      </c>
      <c r="K117" s="4">
        <v>-1235218</v>
      </c>
      <c r="L117" s="7">
        <v>-2.5999999999999999E-2</v>
      </c>
      <c r="M117" s="4">
        <v>46879351</v>
      </c>
    </row>
    <row r="118" spans="1:13" x14ac:dyDescent="0.35">
      <c r="A118" t="s">
        <v>191</v>
      </c>
      <c r="B118" t="s">
        <v>30</v>
      </c>
      <c r="C118">
        <v>106190758</v>
      </c>
      <c r="D118" t="s">
        <v>31</v>
      </c>
      <c r="E118" s="1">
        <v>45931</v>
      </c>
      <c r="F118" s="1">
        <v>46022</v>
      </c>
      <c r="G118" s="4">
        <v>3098289</v>
      </c>
      <c r="H118" s="4">
        <v>1710838</v>
      </c>
      <c r="I118" s="4">
        <v>151589942</v>
      </c>
      <c r="J118" s="4">
        <v>162175948</v>
      </c>
      <c r="K118" s="4">
        <v>15395133</v>
      </c>
      <c r="L118" s="7">
        <v>9.4E-2</v>
      </c>
      <c r="M118" s="4">
        <v>163886786</v>
      </c>
    </row>
    <row r="119" spans="1:13" x14ac:dyDescent="0.35">
      <c r="A119" t="s">
        <v>270</v>
      </c>
      <c r="B119" t="s">
        <v>30</v>
      </c>
      <c r="C119">
        <v>106190315</v>
      </c>
      <c r="D119" t="s">
        <v>31</v>
      </c>
      <c r="E119" s="1">
        <v>45931</v>
      </c>
      <c r="F119" s="1">
        <v>46022</v>
      </c>
      <c r="G119" s="4">
        <v>311130</v>
      </c>
      <c r="H119" s="4">
        <v>357819</v>
      </c>
      <c r="I119" s="4">
        <v>63455206</v>
      </c>
      <c r="J119" s="4">
        <v>61920722</v>
      </c>
      <c r="K119" s="4">
        <v>-865535</v>
      </c>
      <c r="L119" s="7">
        <v>-1.4E-2</v>
      </c>
      <c r="M119" s="4">
        <v>62278541</v>
      </c>
    </row>
    <row r="120" spans="1:13" x14ac:dyDescent="0.35">
      <c r="A120" t="s">
        <v>419</v>
      </c>
      <c r="B120" t="s">
        <v>30</v>
      </c>
      <c r="C120">
        <v>106190392</v>
      </c>
      <c r="D120" t="s">
        <v>31</v>
      </c>
      <c r="E120" s="1">
        <v>45931</v>
      </c>
      <c r="F120" s="1">
        <v>46022</v>
      </c>
      <c r="G120" s="4">
        <v>3410191</v>
      </c>
      <c r="H120" s="4">
        <v>5415258</v>
      </c>
      <c r="I120" s="4">
        <v>114585403</v>
      </c>
      <c r="J120" s="4">
        <v>89720926</v>
      </c>
      <c r="K120" s="4">
        <v>-16039028</v>
      </c>
      <c r="L120" s="7">
        <v>-0.16900000000000001</v>
      </c>
      <c r="M120" s="4">
        <v>95136184</v>
      </c>
    </row>
    <row r="121" spans="1:13" x14ac:dyDescent="0.35">
      <c r="A121" t="s">
        <v>430</v>
      </c>
      <c r="B121" t="s">
        <v>30</v>
      </c>
      <c r="C121">
        <v>106190631</v>
      </c>
      <c r="D121" t="s">
        <v>31</v>
      </c>
      <c r="E121" s="1">
        <v>45931</v>
      </c>
      <c r="F121" s="1">
        <v>46022</v>
      </c>
      <c r="G121" s="4">
        <v>36670055</v>
      </c>
      <c r="H121" s="4">
        <v>41096449</v>
      </c>
      <c r="I121" s="4">
        <v>242454871</v>
      </c>
      <c r="J121" s="4">
        <v>229238938</v>
      </c>
      <c r="K121" s="4">
        <v>64550571</v>
      </c>
      <c r="L121" s="7">
        <v>0.23899999999999999</v>
      </c>
      <c r="M121" s="4">
        <v>270335387</v>
      </c>
    </row>
    <row r="122" spans="1:13" x14ac:dyDescent="0.35">
      <c r="A122" t="s">
        <v>275</v>
      </c>
      <c r="B122" t="s">
        <v>30</v>
      </c>
      <c r="C122">
        <v>106190661</v>
      </c>
      <c r="D122" t="s">
        <v>31</v>
      </c>
      <c r="E122" s="1">
        <v>45931</v>
      </c>
      <c r="F122" s="1">
        <v>46022</v>
      </c>
      <c r="G122" s="4">
        <v>368785</v>
      </c>
      <c r="H122" s="4">
        <v>1105161</v>
      </c>
      <c r="I122" s="4">
        <v>23890000</v>
      </c>
      <c r="J122" s="4">
        <v>17139633</v>
      </c>
      <c r="K122" s="4">
        <v>-5276421</v>
      </c>
      <c r="L122" s="7">
        <v>-0.28899999999999998</v>
      </c>
      <c r="M122" s="4">
        <v>18244794</v>
      </c>
    </row>
    <row r="123" spans="1:13" x14ac:dyDescent="0.35">
      <c r="A123" t="s">
        <v>188</v>
      </c>
      <c r="B123" t="s">
        <v>30</v>
      </c>
      <c r="C123">
        <v>106190517</v>
      </c>
      <c r="D123" t="s">
        <v>31</v>
      </c>
      <c r="E123" s="1">
        <v>45931</v>
      </c>
      <c r="F123" s="1">
        <v>46022</v>
      </c>
      <c r="G123" s="4">
        <v>38662055</v>
      </c>
      <c r="H123" s="4">
        <v>415628</v>
      </c>
      <c r="I123" s="4">
        <v>97652213</v>
      </c>
      <c r="J123" s="4">
        <v>98362285</v>
      </c>
      <c r="K123" s="4">
        <v>39787755</v>
      </c>
      <c r="L123" s="7">
        <v>0.40300000000000002</v>
      </c>
      <c r="M123" s="4">
        <v>98777913</v>
      </c>
    </row>
    <row r="124" spans="1:13" x14ac:dyDescent="0.35">
      <c r="A124" t="s">
        <v>341</v>
      </c>
      <c r="B124" t="s">
        <v>30</v>
      </c>
      <c r="C124">
        <v>106190547</v>
      </c>
      <c r="D124" t="s">
        <v>31</v>
      </c>
      <c r="E124" s="1">
        <v>45931</v>
      </c>
      <c r="F124" s="1">
        <v>46022</v>
      </c>
      <c r="G124" s="4">
        <v>39104</v>
      </c>
      <c r="H124" s="4">
        <v>59824</v>
      </c>
      <c r="I124" s="4">
        <v>25150555</v>
      </c>
      <c r="J124" s="4">
        <v>22152959</v>
      </c>
      <c r="K124" s="4">
        <v>-2898668</v>
      </c>
      <c r="L124" s="7">
        <v>-0.13</v>
      </c>
      <c r="M124" s="4">
        <v>22212783</v>
      </c>
    </row>
    <row r="125" spans="1:13" x14ac:dyDescent="0.35">
      <c r="A125" t="s">
        <v>338</v>
      </c>
      <c r="B125" t="s">
        <v>30</v>
      </c>
      <c r="C125">
        <v>106190352</v>
      </c>
      <c r="D125" t="s">
        <v>31</v>
      </c>
      <c r="E125" s="1">
        <v>45931</v>
      </c>
      <c r="F125" s="1">
        <v>46022</v>
      </c>
      <c r="G125" s="4">
        <v>39875</v>
      </c>
      <c r="H125" s="4">
        <v>5580</v>
      </c>
      <c r="I125" s="4">
        <v>15609666</v>
      </c>
      <c r="J125" s="4">
        <v>12308630</v>
      </c>
      <c r="K125" s="4">
        <v>-3255581</v>
      </c>
      <c r="L125" s="7">
        <v>-0.26400000000000001</v>
      </c>
      <c r="M125" s="4">
        <v>12314210</v>
      </c>
    </row>
    <row r="126" spans="1:13" x14ac:dyDescent="0.35">
      <c r="A126" t="s">
        <v>262</v>
      </c>
      <c r="B126" t="s">
        <v>30</v>
      </c>
      <c r="C126">
        <v>106190155</v>
      </c>
      <c r="D126" t="s">
        <v>31</v>
      </c>
      <c r="E126" s="1">
        <v>45931</v>
      </c>
      <c r="F126" s="1">
        <v>46022</v>
      </c>
      <c r="G126" s="4">
        <v>426985</v>
      </c>
      <c r="H126" s="4">
        <v>55195</v>
      </c>
      <c r="I126" s="4">
        <v>33699572</v>
      </c>
      <c r="J126" s="4">
        <v>37440935</v>
      </c>
      <c r="K126" s="4">
        <v>4223543</v>
      </c>
      <c r="L126" s="7">
        <v>0.113</v>
      </c>
      <c r="M126" s="4">
        <v>37496130</v>
      </c>
    </row>
    <row r="127" spans="1:13" x14ac:dyDescent="0.35">
      <c r="A127" t="s">
        <v>476</v>
      </c>
      <c r="B127" t="s">
        <v>30</v>
      </c>
      <c r="C127">
        <v>106190796</v>
      </c>
      <c r="D127" t="s">
        <v>31</v>
      </c>
      <c r="E127" s="1">
        <v>45931</v>
      </c>
      <c r="F127" s="1">
        <v>46022</v>
      </c>
      <c r="G127" s="4">
        <v>42916308</v>
      </c>
      <c r="H127" s="4">
        <v>206662593</v>
      </c>
      <c r="I127" s="4">
        <v>933667049</v>
      </c>
      <c r="J127" s="4">
        <v>827316859</v>
      </c>
      <c r="K127" s="4">
        <v>143228711</v>
      </c>
      <c r="L127" s="7">
        <v>0.13900000000000001</v>
      </c>
      <c r="M127" s="4">
        <v>1033979452</v>
      </c>
    </row>
    <row r="128" spans="1:13" x14ac:dyDescent="0.35">
      <c r="A128" t="s">
        <v>433</v>
      </c>
      <c r="B128" t="s">
        <v>30</v>
      </c>
      <c r="C128">
        <v>106190949</v>
      </c>
      <c r="D128" t="s">
        <v>31</v>
      </c>
      <c r="E128" s="1">
        <v>45931</v>
      </c>
      <c r="F128" s="1">
        <v>46022</v>
      </c>
      <c r="G128" s="4">
        <v>4490283</v>
      </c>
      <c r="H128" s="4">
        <v>2505980</v>
      </c>
      <c r="I128" s="4">
        <v>117481535</v>
      </c>
      <c r="J128" s="4">
        <v>115729482</v>
      </c>
      <c r="K128" s="4">
        <v>5244210</v>
      </c>
      <c r="L128" s="7">
        <v>4.3999999999999997E-2</v>
      </c>
      <c r="M128" s="4">
        <v>118235462</v>
      </c>
    </row>
    <row r="129" spans="1:13" x14ac:dyDescent="0.35">
      <c r="A129" t="s">
        <v>215</v>
      </c>
      <c r="B129" t="s">
        <v>30</v>
      </c>
      <c r="C129">
        <v>106191231</v>
      </c>
      <c r="D129" t="s">
        <v>31</v>
      </c>
      <c r="E129" s="1">
        <v>45931</v>
      </c>
      <c r="F129" s="1">
        <v>46022</v>
      </c>
      <c r="G129" s="4">
        <v>45179657</v>
      </c>
      <c r="H129" s="4">
        <v>11242455</v>
      </c>
      <c r="I129" s="4">
        <v>214047107</v>
      </c>
      <c r="J129" s="4">
        <v>219022746</v>
      </c>
      <c r="K129" s="4">
        <v>61397751</v>
      </c>
      <c r="L129" s="7">
        <v>0.26700000000000002</v>
      </c>
      <c r="M129" s="4">
        <v>230265201</v>
      </c>
    </row>
    <row r="130" spans="1:13" x14ac:dyDescent="0.35">
      <c r="A130" t="s">
        <v>190</v>
      </c>
      <c r="B130" t="s">
        <v>30</v>
      </c>
      <c r="C130">
        <v>106190385</v>
      </c>
      <c r="D130" t="s">
        <v>31</v>
      </c>
      <c r="E130" s="1">
        <v>45931</v>
      </c>
      <c r="F130" s="1">
        <v>46022</v>
      </c>
      <c r="G130" s="4">
        <v>455618</v>
      </c>
      <c r="H130" s="4">
        <v>2664774</v>
      </c>
      <c r="I130" s="4">
        <v>157141293</v>
      </c>
      <c r="J130" s="4">
        <v>165803108</v>
      </c>
      <c r="K130" s="4">
        <v>11782207</v>
      </c>
      <c r="L130" s="7">
        <v>7.0000000000000007E-2</v>
      </c>
      <c r="M130" s="4">
        <v>168467882</v>
      </c>
    </row>
    <row r="131" spans="1:13" x14ac:dyDescent="0.35">
      <c r="A131" t="s">
        <v>425</v>
      </c>
      <c r="B131" t="s">
        <v>30</v>
      </c>
      <c r="C131">
        <v>106190150</v>
      </c>
      <c r="D131" t="s">
        <v>31</v>
      </c>
      <c r="E131" s="1">
        <v>45931</v>
      </c>
      <c r="F131" s="1">
        <v>46022</v>
      </c>
      <c r="G131" s="4">
        <v>49184</v>
      </c>
      <c r="H131" s="4">
        <v>0</v>
      </c>
      <c r="I131" s="4">
        <v>16068595</v>
      </c>
      <c r="J131" s="4">
        <v>18096697</v>
      </c>
      <c r="K131" s="4">
        <v>2077286</v>
      </c>
      <c r="L131" s="7">
        <v>0.115</v>
      </c>
      <c r="M131" s="4">
        <v>18096697</v>
      </c>
    </row>
    <row r="132" spans="1:13" x14ac:dyDescent="0.35">
      <c r="A132" t="s">
        <v>277</v>
      </c>
      <c r="B132" t="s">
        <v>30</v>
      </c>
      <c r="C132">
        <v>106190148</v>
      </c>
      <c r="D132" t="s">
        <v>31</v>
      </c>
      <c r="E132" s="1">
        <v>45931</v>
      </c>
      <c r="F132" s="1">
        <v>46022</v>
      </c>
      <c r="G132" s="4">
        <v>5000</v>
      </c>
      <c r="H132" s="4">
        <v>968395</v>
      </c>
      <c r="I132" s="4">
        <v>80979055</v>
      </c>
      <c r="J132" s="4">
        <v>86731101</v>
      </c>
      <c r="K132" s="4">
        <v>6725441</v>
      </c>
      <c r="L132" s="7">
        <v>7.6999999999999999E-2</v>
      </c>
      <c r="M132" s="4">
        <v>87699496</v>
      </c>
    </row>
    <row r="133" spans="1:13" x14ac:dyDescent="0.35">
      <c r="A133" t="s">
        <v>266</v>
      </c>
      <c r="B133" t="s">
        <v>30</v>
      </c>
      <c r="C133">
        <v>106190883</v>
      </c>
      <c r="D133" t="s">
        <v>31</v>
      </c>
      <c r="E133" s="1">
        <v>45931</v>
      </c>
      <c r="F133" s="1">
        <v>46022</v>
      </c>
      <c r="G133" s="4">
        <v>5010</v>
      </c>
      <c r="H133" s="4">
        <v>85318</v>
      </c>
      <c r="I133" s="4">
        <v>31190144</v>
      </c>
      <c r="J133" s="4">
        <v>27292432</v>
      </c>
      <c r="K133" s="4">
        <v>-3807384</v>
      </c>
      <c r="L133" s="7">
        <v>-0.13900000000000001</v>
      </c>
      <c r="M133" s="4">
        <v>27377750</v>
      </c>
    </row>
    <row r="134" spans="1:13" x14ac:dyDescent="0.35">
      <c r="A134" t="s">
        <v>421</v>
      </c>
      <c r="B134" t="s">
        <v>30</v>
      </c>
      <c r="C134">
        <v>106190525</v>
      </c>
      <c r="D134" t="s">
        <v>31</v>
      </c>
      <c r="E134" s="1">
        <v>45931</v>
      </c>
      <c r="F134" s="1">
        <v>46022</v>
      </c>
      <c r="G134" s="4">
        <v>5497456</v>
      </c>
      <c r="H134" s="4">
        <v>3582502</v>
      </c>
      <c r="I134" s="4">
        <v>217320204</v>
      </c>
      <c r="J134" s="4">
        <v>228157763</v>
      </c>
      <c r="K134" s="4">
        <v>19917517</v>
      </c>
      <c r="L134" s="7">
        <v>8.5999999999999993E-2</v>
      </c>
      <c r="M134" s="4">
        <v>231740265</v>
      </c>
    </row>
    <row r="135" spans="1:13" x14ac:dyDescent="0.35">
      <c r="A135" t="s">
        <v>214</v>
      </c>
      <c r="B135" t="s">
        <v>30</v>
      </c>
      <c r="C135">
        <v>106191306</v>
      </c>
      <c r="D135" t="s">
        <v>31</v>
      </c>
      <c r="E135" s="1">
        <v>45931</v>
      </c>
      <c r="F135" s="1">
        <v>46022</v>
      </c>
      <c r="G135" s="4">
        <v>56691147</v>
      </c>
      <c r="H135" s="4">
        <v>1999179</v>
      </c>
      <c r="I135" s="4">
        <v>93511362</v>
      </c>
      <c r="J135" s="4">
        <v>95145955</v>
      </c>
      <c r="K135" s="4">
        <v>60324919</v>
      </c>
      <c r="L135" s="7">
        <v>0.621</v>
      </c>
      <c r="M135" s="4">
        <v>97145134</v>
      </c>
    </row>
    <row r="136" spans="1:13" x14ac:dyDescent="0.35">
      <c r="A136" t="s">
        <v>415</v>
      </c>
      <c r="B136" t="s">
        <v>30</v>
      </c>
      <c r="C136">
        <v>106196168</v>
      </c>
      <c r="D136" t="s">
        <v>31</v>
      </c>
      <c r="E136" s="1">
        <v>45931</v>
      </c>
      <c r="F136" s="1">
        <v>46022</v>
      </c>
      <c r="G136" s="4">
        <v>6985399</v>
      </c>
      <c r="H136" s="4">
        <v>6313679</v>
      </c>
      <c r="I136" s="4">
        <v>154841623</v>
      </c>
      <c r="J136" s="4">
        <v>131410368</v>
      </c>
      <c r="K136" s="4">
        <v>-10132177</v>
      </c>
      <c r="L136" s="7">
        <v>-7.3999999999999996E-2</v>
      </c>
      <c r="M136" s="4">
        <v>137724047</v>
      </c>
    </row>
    <row r="137" spans="1:13" x14ac:dyDescent="0.35">
      <c r="A137" t="s">
        <v>442</v>
      </c>
      <c r="B137" t="s">
        <v>30</v>
      </c>
      <c r="C137">
        <v>106190422</v>
      </c>
      <c r="D137" t="s">
        <v>31</v>
      </c>
      <c r="E137" s="1">
        <v>45931</v>
      </c>
      <c r="F137" s="1">
        <v>46022</v>
      </c>
      <c r="G137" s="4">
        <v>7599172</v>
      </c>
      <c r="H137" s="4">
        <v>11061891</v>
      </c>
      <c r="I137" s="4">
        <v>231526123</v>
      </c>
      <c r="J137" s="4">
        <v>231288896</v>
      </c>
      <c r="K137" s="4">
        <v>18423836</v>
      </c>
      <c r="L137" s="7">
        <v>7.5999999999999998E-2</v>
      </c>
      <c r="M137" s="4">
        <v>242350787</v>
      </c>
    </row>
    <row r="138" spans="1:13" x14ac:dyDescent="0.35">
      <c r="A138" t="s">
        <v>429</v>
      </c>
      <c r="B138" t="s">
        <v>30</v>
      </c>
      <c r="C138">
        <v>106190812</v>
      </c>
      <c r="D138" t="s">
        <v>31</v>
      </c>
      <c r="E138" s="1">
        <v>45931</v>
      </c>
      <c r="F138" s="1">
        <v>46022</v>
      </c>
      <c r="G138" s="4">
        <v>8327987</v>
      </c>
      <c r="H138" s="4">
        <v>1704404</v>
      </c>
      <c r="I138" s="4">
        <v>110734624</v>
      </c>
      <c r="J138" s="4">
        <v>125185442</v>
      </c>
      <c r="K138" s="4">
        <v>24483209</v>
      </c>
      <c r="L138" s="7">
        <v>0.193</v>
      </c>
      <c r="M138" s="4">
        <v>126889846</v>
      </c>
    </row>
    <row r="139" spans="1:13" x14ac:dyDescent="0.35">
      <c r="A139" t="s">
        <v>422</v>
      </c>
      <c r="B139" t="s">
        <v>30</v>
      </c>
      <c r="C139">
        <v>106190878</v>
      </c>
      <c r="D139" t="s">
        <v>31</v>
      </c>
      <c r="E139" s="1">
        <v>45931</v>
      </c>
      <c r="F139" s="1">
        <v>46022</v>
      </c>
      <c r="G139" s="4">
        <v>8467089</v>
      </c>
      <c r="H139" s="4">
        <v>7140983</v>
      </c>
      <c r="I139" s="4">
        <v>162166935</v>
      </c>
      <c r="J139" s="4">
        <v>181949233</v>
      </c>
      <c r="K139" s="4">
        <v>35390370</v>
      </c>
      <c r="L139" s="7">
        <v>0.187</v>
      </c>
      <c r="M139" s="4">
        <v>189090216</v>
      </c>
    </row>
    <row r="140" spans="1:13" x14ac:dyDescent="0.35">
      <c r="A140" t="s">
        <v>269</v>
      </c>
      <c r="B140" t="s">
        <v>30</v>
      </c>
      <c r="C140">
        <v>106196405</v>
      </c>
      <c r="D140" t="s">
        <v>31</v>
      </c>
      <c r="E140" s="1">
        <v>45931</v>
      </c>
      <c r="F140" s="1">
        <v>46022</v>
      </c>
      <c r="G140" s="4">
        <v>86765</v>
      </c>
      <c r="H140" s="4">
        <v>324687</v>
      </c>
      <c r="I140" s="4">
        <v>69004764</v>
      </c>
      <c r="J140" s="4">
        <v>71562240</v>
      </c>
      <c r="K140" s="4">
        <v>2968928</v>
      </c>
      <c r="L140" s="7">
        <v>4.1000000000000002E-2</v>
      </c>
      <c r="M140" s="4">
        <v>71886927</v>
      </c>
    </row>
    <row r="141" spans="1:13" x14ac:dyDescent="0.35">
      <c r="A141" t="s">
        <v>427</v>
      </c>
      <c r="B141" t="s">
        <v>30</v>
      </c>
      <c r="C141">
        <v>106190137</v>
      </c>
      <c r="D141" t="s">
        <v>31</v>
      </c>
      <c r="E141" s="1">
        <v>45931</v>
      </c>
      <c r="F141" s="1">
        <v>46022</v>
      </c>
      <c r="G141" s="4">
        <v>879914</v>
      </c>
      <c r="H141" s="4">
        <v>47740</v>
      </c>
      <c r="I141" s="4">
        <v>26488348</v>
      </c>
      <c r="J141" s="4">
        <v>25896511</v>
      </c>
      <c r="K141" s="4">
        <v>335817</v>
      </c>
      <c r="L141" s="7">
        <v>1.2999999999999999E-2</v>
      </c>
      <c r="M141" s="4">
        <v>25944251</v>
      </c>
    </row>
    <row r="142" spans="1:13" x14ac:dyDescent="0.35">
      <c r="A142" t="s">
        <v>192</v>
      </c>
      <c r="B142" t="s">
        <v>30</v>
      </c>
      <c r="C142">
        <v>106190323</v>
      </c>
      <c r="D142" t="s">
        <v>31</v>
      </c>
      <c r="E142" s="1">
        <v>45931</v>
      </c>
      <c r="F142" s="1">
        <v>46022</v>
      </c>
      <c r="G142" s="4">
        <v>89500</v>
      </c>
      <c r="H142" s="4">
        <v>8291137</v>
      </c>
      <c r="I142" s="4">
        <v>151364532</v>
      </c>
      <c r="J142" s="4">
        <v>144169943</v>
      </c>
      <c r="K142" s="4">
        <v>1186048</v>
      </c>
      <c r="L142" s="7">
        <v>8.0000000000000002E-3</v>
      </c>
      <c r="M142" s="4">
        <v>152461080</v>
      </c>
    </row>
    <row r="143" spans="1:13" x14ac:dyDescent="0.35">
      <c r="A143" t="s">
        <v>265</v>
      </c>
      <c r="B143" t="s">
        <v>30</v>
      </c>
      <c r="C143">
        <v>106190240</v>
      </c>
      <c r="D143" t="s">
        <v>31</v>
      </c>
      <c r="E143" s="1">
        <v>45931</v>
      </c>
      <c r="F143" s="1">
        <v>46022</v>
      </c>
      <c r="G143" s="4">
        <v>90288</v>
      </c>
      <c r="H143" s="4">
        <v>152802</v>
      </c>
      <c r="I143" s="4">
        <v>68213394</v>
      </c>
      <c r="J143" s="4">
        <v>61614808</v>
      </c>
      <c r="K143" s="4">
        <v>-6355496</v>
      </c>
      <c r="L143" s="7">
        <v>-0.10299999999999999</v>
      </c>
      <c r="M143" s="4">
        <v>61767610</v>
      </c>
    </row>
    <row r="144" spans="1:13" x14ac:dyDescent="0.35">
      <c r="A144" t="s">
        <v>340</v>
      </c>
      <c r="B144" t="s">
        <v>30</v>
      </c>
      <c r="C144">
        <v>106190017</v>
      </c>
      <c r="D144" t="s">
        <v>31</v>
      </c>
      <c r="E144" s="1">
        <v>45931</v>
      </c>
      <c r="F144" s="1">
        <v>46022</v>
      </c>
      <c r="G144" s="4">
        <v>905365</v>
      </c>
      <c r="H144" s="4">
        <v>328563</v>
      </c>
      <c r="I144" s="4">
        <v>70489862</v>
      </c>
      <c r="J144" s="4">
        <v>71350150</v>
      </c>
      <c r="K144" s="4">
        <v>2094216</v>
      </c>
      <c r="L144" s="7">
        <v>2.9000000000000001E-2</v>
      </c>
      <c r="M144" s="4">
        <v>71678713</v>
      </c>
    </row>
    <row r="145" spans="1:13" x14ac:dyDescent="0.35">
      <c r="A145" t="s">
        <v>432</v>
      </c>
      <c r="B145" t="s">
        <v>30</v>
      </c>
      <c r="C145">
        <v>106190176</v>
      </c>
      <c r="D145" t="s">
        <v>31</v>
      </c>
      <c r="E145" s="1">
        <v>45931</v>
      </c>
      <c r="F145" s="1">
        <v>46022</v>
      </c>
      <c r="G145" s="4">
        <v>9823814</v>
      </c>
      <c r="H145" s="4">
        <v>56223335</v>
      </c>
      <c r="I145" s="4">
        <v>907151469</v>
      </c>
      <c r="J145" s="4">
        <v>909620034</v>
      </c>
      <c r="K145" s="4">
        <v>68515714</v>
      </c>
      <c r="L145" s="7">
        <v>7.0999999999999994E-2</v>
      </c>
      <c r="M145" s="4">
        <v>965843369</v>
      </c>
    </row>
    <row r="146" spans="1:13" x14ac:dyDescent="0.35">
      <c r="A146" t="s">
        <v>264</v>
      </c>
      <c r="B146" t="s">
        <v>30</v>
      </c>
      <c r="C146">
        <v>106190232</v>
      </c>
      <c r="D146" t="s">
        <v>31</v>
      </c>
      <c r="E146" s="1">
        <v>45931</v>
      </c>
      <c r="F146" s="1">
        <v>46022</v>
      </c>
      <c r="G146" s="4">
        <v>9884</v>
      </c>
      <c r="H146" s="4">
        <v>4345</v>
      </c>
      <c r="I146" s="4">
        <v>13410464</v>
      </c>
      <c r="J146" s="4">
        <v>16689321</v>
      </c>
      <c r="K146" s="4">
        <v>3293086</v>
      </c>
      <c r="L146" s="7">
        <v>0.19700000000000001</v>
      </c>
      <c r="M146" s="4">
        <v>16693666</v>
      </c>
    </row>
    <row r="147" spans="1:13" x14ac:dyDescent="0.35">
      <c r="A147" t="s">
        <v>148</v>
      </c>
      <c r="B147" t="s">
        <v>30</v>
      </c>
      <c r="C147">
        <v>106201281</v>
      </c>
      <c r="D147" t="s">
        <v>109</v>
      </c>
      <c r="E147" s="1">
        <v>45931</v>
      </c>
      <c r="F147" s="1">
        <v>46022</v>
      </c>
      <c r="G147" s="4">
        <v>0</v>
      </c>
      <c r="H147" s="4">
        <v>0</v>
      </c>
      <c r="I147" s="4">
        <v>30408504</v>
      </c>
      <c r="J147" s="4">
        <v>17139336</v>
      </c>
      <c r="K147" s="4">
        <v>-13269168</v>
      </c>
      <c r="L147" s="7">
        <v>-0.77400000000000002</v>
      </c>
      <c r="M147" s="4">
        <v>17139336</v>
      </c>
    </row>
    <row r="148" spans="1:13" x14ac:dyDescent="0.35">
      <c r="A148" t="s">
        <v>149</v>
      </c>
      <c r="B148" t="s">
        <v>30</v>
      </c>
      <c r="C148">
        <v>106204019</v>
      </c>
      <c r="D148" t="s">
        <v>109</v>
      </c>
      <c r="E148" s="1">
        <v>45931</v>
      </c>
      <c r="F148" s="1">
        <v>46022</v>
      </c>
      <c r="G148" s="4">
        <v>23906651</v>
      </c>
      <c r="H148" s="4">
        <v>9105492</v>
      </c>
      <c r="I148" s="4">
        <v>225139150</v>
      </c>
      <c r="J148" s="4">
        <v>200031223</v>
      </c>
      <c r="K148" s="4">
        <v>7904216</v>
      </c>
      <c r="L148" s="7">
        <v>3.7999999999999999E-2</v>
      </c>
      <c r="M148" s="4">
        <v>209136715</v>
      </c>
    </row>
    <row r="149" spans="1:13" x14ac:dyDescent="0.35">
      <c r="A149" t="s">
        <v>108</v>
      </c>
      <c r="B149" t="s">
        <v>30</v>
      </c>
      <c r="C149">
        <v>106200030</v>
      </c>
      <c r="D149" t="s">
        <v>109</v>
      </c>
      <c r="E149" s="1">
        <v>45931</v>
      </c>
      <c r="F149" s="1">
        <v>46022</v>
      </c>
      <c r="G149" s="4">
        <v>4071</v>
      </c>
      <c r="H149" s="4">
        <v>3761</v>
      </c>
      <c r="I149" s="4">
        <v>8594763</v>
      </c>
      <c r="J149" s="4">
        <v>12565590</v>
      </c>
      <c r="K149" s="4">
        <v>3978659</v>
      </c>
      <c r="L149" s="7">
        <v>0.317</v>
      </c>
      <c r="M149" s="4">
        <v>12569351</v>
      </c>
    </row>
    <row r="150" spans="1:13" x14ac:dyDescent="0.35">
      <c r="A150" t="s">
        <v>239</v>
      </c>
      <c r="B150" t="s">
        <v>30</v>
      </c>
      <c r="C150">
        <v>106210993</v>
      </c>
      <c r="D150" t="s">
        <v>240</v>
      </c>
      <c r="E150" s="1">
        <v>45931</v>
      </c>
      <c r="F150" s="1">
        <v>46022</v>
      </c>
      <c r="G150" s="4">
        <v>0</v>
      </c>
      <c r="H150" s="4">
        <v>0</v>
      </c>
      <c r="I150" s="4">
        <v>21810421</v>
      </c>
      <c r="J150" s="4">
        <v>21280374</v>
      </c>
      <c r="K150" s="4">
        <v>-530047</v>
      </c>
      <c r="L150" s="7">
        <v>-2.5000000000000001E-2</v>
      </c>
      <c r="M150" s="4">
        <v>21280374</v>
      </c>
    </row>
    <row r="151" spans="1:13" x14ac:dyDescent="0.35">
      <c r="A151" t="s">
        <v>364</v>
      </c>
      <c r="B151" t="s">
        <v>30</v>
      </c>
      <c r="C151">
        <v>106214034</v>
      </c>
      <c r="D151" t="s">
        <v>240</v>
      </c>
      <c r="E151" s="1">
        <v>45931</v>
      </c>
      <c r="F151" s="1">
        <v>46022</v>
      </c>
      <c r="G151" s="4">
        <v>1522137</v>
      </c>
      <c r="H151" s="4">
        <v>100344</v>
      </c>
      <c r="I151" s="4">
        <v>30411685</v>
      </c>
      <c r="J151" s="4">
        <v>28505793</v>
      </c>
      <c r="K151" s="4">
        <v>-283411</v>
      </c>
      <c r="L151" s="7">
        <v>-0.01</v>
      </c>
      <c r="M151" s="4">
        <v>28606137</v>
      </c>
    </row>
    <row r="152" spans="1:13" x14ac:dyDescent="0.35">
      <c r="A152" t="s">
        <v>472</v>
      </c>
      <c r="B152" t="s">
        <v>30</v>
      </c>
      <c r="C152">
        <v>106211006</v>
      </c>
      <c r="D152" t="s">
        <v>240</v>
      </c>
      <c r="E152" s="1">
        <v>45931</v>
      </c>
      <c r="F152" s="1">
        <v>46022</v>
      </c>
      <c r="G152" s="4">
        <v>5713352</v>
      </c>
      <c r="H152" s="4">
        <v>4720484</v>
      </c>
      <c r="I152" s="4">
        <v>174736461</v>
      </c>
      <c r="J152" s="4">
        <v>172033481</v>
      </c>
      <c r="K152" s="4">
        <v>7730856</v>
      </c>
      <c r="L152" s="7">
        <v>4.3999999999999997E-2</v>
      </c>
      <c r="M152" s="4">
        <v>176753965</v>
      </c>
    </row>
    <row r="153" spans="1:13" x14ac:dyDescent="0.35">
      <c r="A153" t="s">
        <v>85</v>
      </c>
      <c r="B153" t="s">
        <v>30</v>
      </c>
      <c r="C153">
        <v>106220733</v>
      </c>
      <c r="D153" t="s">
        <v>86</v>
      </c>
      <c r="E153" s="1">
        <v>45931</v>
      </c>
      <c r="F153" s="1">
        <v>46022</v>
      </c>
      <c r="G153" s="4">
        <v>418899</v>
      </c>
      <c r="H153" s="4">
        <v>23466</v>
      </c>
      <c r="I153" s="4">
        <v>9166086</v>
      </c>
      <c r="J153" s="4">
        <v>6974816</v>
      </c>
      <c r="K153" s="4">
        <v>-1748905</v>
      </c>
      <c r="L153" s="7">
        <v>-0.25</v>
      </c>
      <c r="M153" s="4">
        <v>6998282</v>
      </c>
    </row>
    <row r="154" spans="1:13" x14ac:dyDescent="0.35">
      <c r="A154" t="s">
        <v>64</v>
      </c>
      <c r="B154" t="s">
        <v>30</v>
      </c>
      <c r="C154">
        <v>106231396</v>
      </c>
      <c r="D154" t="s">
        <v>65</v>
      </c>
      <c r="E154" s="1">
        <v>45931</v>
      </c>
      <c r="F154" s="1">
        <v>46022</v>
      </c>
      <c r="G154" s="4">
        <v>1200313</v>
      </c>
      <c r="H154" s="4">
        <v>3790151</v>
      </c>
      <c r="I154" s="4">
        <v>66221626</v>
      </c>
      <c r="J154" s="4">
        <v>65123074</v>
      </c>
      <c r="K154" s="4">
        <v>3891912</v>
      </c>
      <c r="L154" s="7">
        <v>5.6000000000000001E-2</v>
      </c>
      <c r="M154" s="4">
        <v>68913225</v>
      </c>
    </row>
    <row r="155" spans="1:13" x14ac:dyDescent="0.35">
      <c r="A155" t="s">
        <v>124</v>
      </c>
      <c r="B155" t="s">
        <v>30</v>
      </c>
      <c r="C155">
        <v>106234038</v>
      </c>
      <c r="D155" t="s">
        <v>65</v>
      </c>
      <c r="E155" s="1">
        <v>45931</v>
      </c>
      <c r="F155" s="1">
        <v>46022</v>
      </c>
      <c r="G155" s="4">
        <v>1395140</v>
      </c>
      <c r="H155" s="4">
        <v>221288</v>
      </c>
      <c r="I155" s="4">
        <v>25456369</v>
      </c>
      <c r="J155" s="4">
        <v>30493932</v>
      </c>
      <c r="K155" s="4">
        <v>6653991</v>
      </c>
      <c r="L155" s="7">
        <v>0.217</v>
      </c>
      <c r="M155" s="4">
        <v>30715220</v>
      </c>
    </row>
    <row r="156" spans="1:13" x14ac:dyDescent="0.35">
      <c r="A156" t="s">
        <v>125</v>
      </c>
      <c r="B156" t="s">
        <v>30</v>
      </c>
      <c r="C156">
        <v>106231013</v>
      </c>
      <c r="D156" t="s">
        <v>65</v>
      </c>
      <c r="E156" s="1">
        <v>45931</v>
      </c>
      <c r="F156" s="1">
        <v>46022</v>
      </c>
      <c r="G156" s="4">
        <v>347778</v>
      </c>
      <c r="H156" s="4">
        <v>365703</v>
      </c>
      <c r="I156" s="4">
        <v>22424118</v>
      </c>
      <c r="J156" s="4">
        <v>20426451</v>
      </c>
      <c r="K156" s="4">
        <v>-1284186</v>
      </c>
      <c r="L156" s="7">
        <v>-6.2E-2</v>
      </c>
      <c r="M156" s="4">
        <v>20792154</v>
      </c>
    </row>
    <row r="157" spans="1:13" x14ac:dyDescent="0.35">
      <c r="A157" t="s">
        <v>139</v>
      </c>
      <c r="B157" t="s">
        <v>30</v>
      </c>
      <c r="C157">
        <v>106240924</v>
      </c>
      <c r="D157" t="s">
        <v>140</v>
      </c>
      <c r="E157" s="1">
        <v>45931</v>
      </c>
      <c r="F157" s="1">
        <v>46022</v>
      </c>
      <c r="G157" s="4">
        <v>11540462</v>
      </c>
      <c r="H157" s="4">
        <v>167541</v>
      </c>
      <c r="I157" s="4">
        <v>34599229</v>
      </c>
      <c r="J157" s="4">
        <v>31839866</v>
      </c>
      <c r="K157" s="4">
        <v>8948640</v>
      </c>
      <c r="L157" s="7">
        <v>0.28000000000000003</v>
      </c>
      <c r="M157" s="4">
        <v>32007407</v>
      </c>
    </row>
    <row r="158" spans="1:13" x14ac:dyDescent="0.35">
      <c r="A158" t="s">
        <v>383</v>
      </c>
      <c r="B158" t="s">
        <v>30</v>
      </c>
      <c r="C158">
        <v>106240942</v>
      </c>
      <c r="D158" t="s">
        <v>140</v>
      </c>
      <c r="E158" s="1">
        <v>45931</v>
      </c>
      <c r="F158" s="1">
        <v>46022</v>
      </c>
      <c r="G158" s="4">
        <v>6306921</v>
      </c>
      <c r="H158" s="4">
        <v>2114070</v>
      </c>
      <c r="I158" s="4">
        <v>97489673</v>
      </c>
      <c r="J158" s="4">
        <v>105170818</v>
      </c>
      <c r="K158" s="4">
        <v>16102136</v>
      </c>
      <c r="L158" s="7">
        <v>0.15</v>
      </c>
      <c r="M158" s="4">
        <v>107284888</v>
      </c>
    </row>
    <row r="159" spans="1:13" x14ac:dyDescent="0.35">
      <c r="A159" t="s">
        <v>40</v>
      </c>
      <c r="B159" t="s">
        <v>30</v>
      </c>
      <c r="C159">
        <v>106250955</v>
      </c>
      <c r="D159" t="s">
        <v>41</v>
      </c>
      <c r="E159" s="1">
        <v>45931</v>
      </c>
      <c r="F159" s="1">
        <v>46022</v>
      </c>
      <c r="G159" s="4">
        <v>-59164</v>
      </c>
      <c r="H159" s="4">
        <v>55299</v>
      </c>
      <c r="I159" s="4">
        <v>2772766</v>
      </c>
      <c r="J159" s="4">
        <v>3178052</v>
      </c>
      <c r="K159" s="4">
        <v>401421</v>
      </c>
      <c r="L159" s="7">
        <v>0.124</v>
      </c>
      <c r="M159" s="4">
        <v>3233351</v>
      </c>
    </row>
    <row r="160" spans="1:13" x14ac:dyDescent="0.35">
      <c r="A160" t="s">
        <v>42</v>
      </c>
      <c r="B160" t="s">
        <v>30</v>
      </c>
      <c r="C160">
        <v>106254005</v>
      </c>
      <c r="D160" t="s">
        <v>41</v>
      </c>
      <c r="E160" s="1">
        <v>45931</v>
      </c>
      <c r="F160" s="1">
        <v>46022</v>
      </c>
      <c r="G160" s="4">
        <v>732164</v>
      </c>
      <c r="H160" s="4">
        <v>142019</v>
      </c>
      <c r="I160" s="4">
        <v>11082622</v>
      </c>
      <c r="J160" s="4">
        <v>16287581</v>
      </c>
      <c r="K160" s="4">
        <v>6079142</v>
      </c>
      <c r="L160" s="7">
        <v>0.37</v>
      </c>
      <c r="M160" s="4">
        <v>16429600</v>
      </c>
    </row>
    <row r="161" spans="1:13" x14ac:dyDescent="0.35">
      <c r="A161" t="s">
        <v>93</v>
      </c>
      <c r="B161" t="s">
        <v>30</v>
      </c>
      <c r="C161">
        <v>106260011</v>
      </c>
      <c r="D161" t="s">
        <v>94</v>
      </c>
      <c r="E161" s="1">
        <v>45931</v>
      </c>
      <c r="F161" s="1">
        <v>46022</v>
      </c>
      <c r="G161" s="4">
        <v>2155506</v>
      </c>
      <c r="H161" s="4">
        <v>368058</v>
      </c>
      <c r="I161" s="4">
        <v>28297220</v>
      </c>
      <c r="J161" s="4">
        <v>27808569</v>
      </c>
      <c r="K161" s="4">
        <v>2034913</v>
      </c>
      <c r="L161" s="7">
        <v>7.1999999999999995E-2</v>
      </c>
      <c r="M161" s="4">
        <v>28176627</v>
      </c>
    </row>
    <row r="162" spans="1:13" x14ac:dyDescent="0.35">
      <c r="A162" t="s">
        <v>222</v>
      </c>
      <c r="B162" t="s">
        <v>30</v>
      </c>
      <c r="C162">
        <v>106270875</v>
      </c>
      <c r="D162" t="s">
        <v>142</v>
      </c>
      <c r="E162" s="1">
        <v>45931</v>
      </c>
      <c r="F162" s="1">
        <v>46022</v>
      </c>
      <c r="G162" s="4">
        <v>-6158811</v>
      </c>
      <c r="H162" s="4">
        <v>4336728</v>
      </c>
      <c r="I162" s="4">
        <v>170655832</v>
      </c>
      <c r="J162" s="4">
        <v>187211007</v>
      </c>
      <c r="K162" s="4">
        <v>14733092</v>
      </c>
      <c r="L162" s="7">
        <v>7.6999999999999999E-2</v>
      </c>
      <c r="M162" s="4">
        <v>191547735</v>
      </c>
    </row>
    <row r="163" spans="1:13" x14ac:dyDescent="0.35">
      <c r="A163" t="s">
        <v>393</v>
      </c>
      <c r="B163" t="s">
        <v>30</v>
      </c>
      <c r="C163">
        <v>106270020</v>
      </c>
      <c r="D163" t="s">
        <v>142</v>
      </c>
      <c r="E163" s="1">
        <v>45931</v>
      </c>
      <c r="F163" s="1">
        <v>46022</v>
      </c>
      <c r="G163" s="4">
        <v>0</v>
      </c>
      <c r="H163" s="4">
        <v>0</v>
      </c>
      <c r="I163" s="4">
        <v>4706411</v>
      </c>
      <c r="J163" s="4">
        <v>2963818</v>
      </c>
      <c r="K163" s="4">
        <v>-1742593</v>
      </c>
      <c r="L163" s="7">
        <v>-0.58799999999999997</v>
      </c>
      <c r="M163" s="4">
        <v>2963818</v>
      </c>
    </row>
    <row r="164" spans="1:13" x14ac:dyDescent="0.35">
      <c r="A164" t="s">
        <v>141</v>
      </c>
      <c r="B164" t="s">
        <v>30</v>
      </c>
      <c r="C164">
        <v>106270777</v>
      </c>
      <c r="D164" t="s">
        <v>142</v>
      </c>
      <c r="E164" s="1">
        <v>45931</v>
      </c>
      <c r="F164" s="1">
        <v>46022</v>
      </c>
      <c r="G164" s="4">
        <v>150393</v>
      </c>
      <c r="H164" s="4">
        <v>413338</v>
      </c>
      <c r="I164" s="4">
        <v>18066917</v>
      </c>
      <c r="J164" s="4">
        <v>20627597</v>
      </c>
      <c r="K164" s="4">
        <v>3124411</v>
      </c>
      <c r="L164" s="7">
        <v>0.14799999999999999</v>
      </c>
      <c r="M164" s="4">
        <v>21040935</v>
      </c>
    </row>
    <row r="165" spans="1:13" x14ac:dyDescent="0.35">
      <c r="A165" t="s">
        <v>394</v>
      </c>
      <c r="B165" t="s">
        <v>30</v>
      </c>
      <c r="C165">
        <v>106270744</v>
      </c>
      <c r="D165" t="s">
        <v>142</v>
      </c>
      <c r="E165" s="1">
        <v>45931</v>
      </c>
      <c r="F165" s="1">
        <v>46022</v>
      </c>
      <c r="G165" s="4">
        <v>34327072</v>
      </c>
      <c r="H165" s="4">
        <v>8748736</v>
      </c>
      <c r="I165" s="4">
        <v>215064204</v>
      </c>
      <c r="J165" s="4">
        <v>278634188</v>
      </c>
      <c r="K165" s="4">
        <v>106645792</v>
      </c>
      <c r="L165" s="7">
        <v>0.371</v>
      </c>
      <c r="M165" s="4">
        <v>287382924</v>
      </c>
    </row>
    <row r="166" spans="1:13" x14ac:dyDescent="0.35">
      <c r="A166" t="s">
        <v>210</v>
      </c>
      <c r="B166" t="s">
        <v>30</v>
      </c>
      <c r="C166">
        <v>106274043</v>
      </c>
      <c r="D166" t="s">
        <v>142</v>
      </c>
      <c r="E166" s="1">
        <v>45931</v>
      </c>
      <c r="F166" s="1">
        <v>46022</v>
      </c>
      <c r="G166" s="4">
        <v>4492281</v>
      </c>
      <c r="H166" s="4">
        <v>18268006</v>
      </c>
      <c r="I166" s="4">
        <v>109679020</v>
      </c>
      <c r="J166" s="4">
        <v>85970573</v>
      </c>
      <c r="K166" s="4">
        <v>-948160</v>
      </c>
      <c r="L166" s="7">
        <v>-8.9999999999999993E-3</v>
      </c>
      <c r="M166" s="4">
        <v>104238579</v>
      </c>
    </row>
    <row r="167" spans="1:13" x14ac:dyDescent="0.35">
      <c r="A167" t="s">
        <v>133</v>
      </c>
      <c r="B167" t="s">
        <v>30</v>
      </c>
      <c r="C167">
        <v>106281078</v>
      </c>
      <c r="D167" t="s">
        <v>134</v>
      </c>
      <c r="E167" s="1">
        <v>45931</v>
      </c>
      <c r="F167" s="1">
        <v>46022</v>
      </c>
      <c r="G167" s="4">
        <v>41831</v>
      </c>
      <c r="H167" s="4">
        <v>1729583</v>
      </c>
      <c r="I167" s="4">
        <v>75702808</v>
      </c>
      <c r="J167" s="4">
        <v>56040229</v>
      </c>
      <c r="K167" s="4">
        <v>-17891165</v>
      </c>
      <c r="L167" s="7">
        <v>-0.31</v>
      </c>
      <c r="M167" s="4">
        <v>57769812</v>
      </c>
    </row>
    <row r="168" spans="1:13" x14ac:dyDescent="0.35">
      <c r="A168" t="s">
        <v>178</v>
      </c>
      <c r="B168" t="s">
        <v>30</v>
      </c>
      <c r="C168">
        <v>106281047</v>
      </c>
      <c r="D168" t="s">
        <v>134</v>
      </c>
      <c r="E168" s="1">
        <v>45931</v>
      </c>
      <c r="F168" s="1">
        <v>46022</v>
      </c>
      <c r="G168" s="4">
        <v>959543</v>
      </c>
      <c r="H168" s="4">
        <v>2783695</v>
      </c>
      <c r="I168" s="4">
        <v>90840122</v>
      </c>
      <c r="J168" s="4">
        <v>90806908</v>
      </c>
      <c r="K168" s="4">
        <v>3710024</v>
      </c>
      <c r="L168" s="7">
        <v>0.04</v>
      </c>
      <c r="M168" s="4">
        <v>93590603</v>
      </c>
    </row>
    <row r="169" spans="1:13" x14ac:dyDescent="0.35">
      <c r="A169" t="s">
        <v>77</v>
      </c>
      <c r="B169" t="s">
        <v>30</v>
      </c>
      <c r="C169">
        <v>106291053</v>
      </c>
      <c r="D169" t="s">
        <v>78</v>
      </c>
      <c r="E169" s="1">
        <v>45931</v>
      </c>
      <c r="F169" s="1">
        <v>46022</v>
      </c>
      <c r="G169" s="4">
        <v>5011661</v>
      </c>
      <c r="H169" s="4">
        <v>6162543</v>
      </c>
      <c r="I169" s="4">
        <v>80076597</v>
      </c>
      <c r="J169" s="4">
        <v>80984105</v>
      </c>
      <c r="K169" s="4">
        <v>12081712</v>
      </c>
      <c r="L169" s="7">
        <v>0.13900000000000001</v>
      </c>
      <c r="M169" s="4">
        <v>87146648</v>
      </c>
    </row>
    <row r="170" spans="1:13" x14ac:dyDescent="0.35">
      <c r="A170" t="s">
        <v>130</v>
      </c>
      <c r="B170" t="s">
        <v>30</v>
      </c>
      <c r="C170">
        <v>106291023</v>
      </c>
      <c r="D170" t="s">
        <v>78</v>
      </c>
      <c r="E170" s="1">
        <v>45931</v>
      </c>
      <c r="F170" s="1">
        <v>46022</v>
      </c>
      <c r="G170" s="4">
        <v>8781423</v>
      </c>
      <c r="H170" s="4">
        <v>293434</v>
      </c>
      <c r="I170" s="4">
        <v>52176328</v>
      </c>
      <c r="J170" s="4">
        <v>55957208</v>
      </c>
      <c r="K170" s="4">
        <v>12855737</v>
      </c>
      <c r="L170" s="7">
        <v>0.22900000000000001</v>
      </c>
      <c r="M170" s="4">
        <v>56250642</v>
      </c>
    </row>
    <row r="171" spans="1:13" x14ac:dyDescent="0.35">
      <c r="A171" t="s">
        <v>459</v>
      </c>
      <c r="B171" t="s">
        <v>30</v>
      </c>
      <c r="C171">
        <v>106300032</v>
      </c>
      <c r="D171" t="s">
        <v>194</v>
      </c>
      <c r="E171" s="1">
        <v>45931</v>
      </c>
      <c r="F171" s="1">
        <v>46022</v>
      </c>
      <c r="G171" s="4">
        <v>-12739578</v>
      </c>
      <c r="H171" s="4">
        <v>22082013</v>
      </c>
      <c r="I171" s="4">
        <v>263427888</v>
      </c>
      <c r="J171" s="4">
        <v>224238773</v>
      </c>
      <c r="K171" s="4">
        <v>-29846680</v>
      </c>
      <c r="L171" s="7">
        <v>-0.121</v>
      </c>
      <c r="M171" s="4">
        <v>246320786</v>
      </c>
    </row>
    <row r="172" spans="1:13" x14ac:dyDescent="0.35">
      <c r="A172" t="s">
        <v>477</v>
      </c>
      <c r="B172" t="s">
        <v>30</v>
      </c>
      <c r="C172">
        <v>106301279</v>
      </c>
      <c r="D172" t="s">
        <v>194</v>
      </c>
      <c r="E172" s="1">
        <v>45931</v>
      </c>
      <c r="F172" s="1">
        <v>46022</v>
      </c>
      <c r="G172" s="4">
        <v>-18795238</v>
      </c>
      <c r="H172" s="4">
        <v>65580709</v>
      </c>
      <c r="I172" s="4">
        <v>972937553</v>
      </c>
      <c r="J172" s="4">
        <v>883352715</v>
      </c>
      <c r="K172" s="4">
        <v>-42799367</v>
      </c>
      <c r="L172" s="7">
        <v>-4.4999999999999998E-2</v>
      </c>
      <c r="M172" s="4">
        <v>948933424</v>
      </c>
    </row>
    <row r="173" spans="1:13" x14ac:dyDescent="0.35">
      <c r="A173" t="s">
        <v>312</v>
      </c>
      <c r="B173" t="s">
        <v>30</v>
      </c>
      <c r="C173">
        <v>106301283</v>
      </c>
      <c r="D173" t="s">
        <v>194</v>
      </c>
      <c r="E173" s="1">
        <v>45931</v>
      </c>
      <c r="F173" s="1">
        <v>46022</v>
      </c>
      <c r="G173" s="4">
        <v>-3160</v>
      </c>
      <c r="H173" s="4">
        <v>291980</v>
      </c>
      <c r="I173" s="4">
        <v>21274770</v>
      </c>
      <c r="J173" s="4">
        <v>18512053</v>
      </c>
      <c r="K173" s="4">
        <v>-2473897</v>
      </c>
      <c r="L173" s="7">
        <v>-0.13200000000000001</v>
      </c>
      <c r="M173" s="4">
        <v>18804033</v>
      </c>
    </row>
    <row r="174" spans="1:13" x14ac:dyDescent="0.35">
      <c r="A174" t="s">
        <v>454</v>
      </c>
      <c r="B174" t="s">
        <v>30</v>
      </c>
      <c r="C174">
        <v>106300225</v>
      </c>
      <c r="D174" t="s">
        <v>194</v>
      </c>
      <c r="E174" s="1">
        <v>45931</v>
      </c>
      <c r="F174" s="1">
        <v>46022</v>
      </c>
      <c r="G174" s="4">
        <v>-334299</v>
      </c>
      <c r="H174" s="4">
        <v>669343</v>
      </c>
      <c r="I174" s="4">
        <v>129346857</v>
      </c>
      <c r="J174" s="4">
        <v>141006647</v>
      </c>
      <c r="K174" s="4">
        <v>11994834</v>
      </c>
      <c r="L174" s="7">
        <v>8.5000000000000006E-2</v>
      </c>
      <c r="M174" s="4">
        <v>141675990</v>
      </c>
    </row>
    <row r="175" spans="1:13" x14ac:dyDescent="0.35">
      <c r="A175" t="s">
        <v>322</v>
      </c>
      <c r="B175" t="s">
        <v>30</v>
      </c>
      <c r="C175">
        <v>106301097</v>
      </c>
      <c r="D175" t="s">
        <v>194</v>
      </c>
      <c r="E175" s="1">
        <v>45931</v>
      </c>
      <c r="F175" s="1">
        <v>46022</v>
      </c>
      <c r="G175" s="4">
        <v>-4773</v>
      </c>
      <c r="H175" s="4">
        <v>582953</v>
      </c>
      <c r="I175" s="4">
        <v>13899444</v>
      </c>
      <c r="J175" s="4">
        <v>13425050</v>
      </c>
      <c r="K175" s="4">
        <v>103786</v>
      </c>
      <c r="L175" s="7">
        <v>7.0000000000000001E-3</v>
      </c>
      <c r="M175" s="4">
        <v>14008003</v>
      </c>
    </row>
    <row r="176" spans="1:13" x14ac:dyDescent="0.35">
      <c r="A176" t="s">
        <v>308</v>
      </c>
      <c r="B176" t="s">
        <v>30</v>
      </c>
      <c r="C176">
        <v>106304589</v>
      </c>
      <c r="D176" t="s">
        <v>194</v>
      </c>
      <c r="E176" s="1">
        <v>45931</v>
      </c>
      <c r="F176" s="1">
        <v>46022</v>
      </c>
      <c r="G176" s="4">
        <v>-5902</v>
      </c>
      <c r="H176" s="4">
        <v>128603</v>
      </c>
      <c r="I176" s="4">
        <v>9639919</v>
      </c>
      <c r="J176" s="4">
        <v>9555645</v>
      </c>
      <c r="K176" s="4">
        <v>38427</v>
      </c>
      <c r="L176" s="7">
        <v>4.0000000000000001E-3</v>
      </c>
      <c r="M176" s="4">
        <v>9684248</v>
      </c>
    </row>
    <row r="177" spans="1:13" x14ac:dyDescent="0.35">
      <c r="A177" t="s">
        <v>321</v>
      </c>
      <c r="B177" t="s">
        <v>30</v>
      </c>
      <c r="C177">
        <v>106304583</v>
      </c>
      <c r="D177" t="s">
        <v>194</v>
      </c>
      <c r="E177" s="1">
        <v>45931</v>
      </c>
      <c r="F177" s="1">
        <v>46022</v>
      </c>
      <c r="G177" s="4">
        <v>0</v>
      </c>
      <c r="H177" s="4">
        <v>0</v>
      </c>
      <c r="I177" s="4">
        <v>3512328</v>
      </c>
      <c r="J177" s="4">
        <v>4995631</v>
      </c>
      <c r="K177" s="4">
        <v>1483303</v>
      </c>
      <c r="L177" s="7">
        <v>0.29699999999999999</v>
      </c>
      <c r="M177" s="4">
        <v>4995631</v>
      </c>
    </row>
    <row r="178" spans="1:13" x14ac:dyDescent="0.35">
      <c r="A178" t="s">
        <v>311</v>
      </c>
      <c r="B178" t="s">
        <v>30</v>
      </c>
      <c r="C178">
        <v>106301209</v>
      </c>
      <c r="D178" t="s">
        <v>194</v>
      </c>
      <c r="E178" s="1">
        <v>45931</v>
      </c>
      <c r="F178" s="1">
        <v>46022</v>
      </c>
      <c r="G178" s="4">
        <v>0</v>
      </c>
      <c r="H178" s="4">
        <v>118234</v>
      </c>
      <c r="I178" s="4">
        <v>18409152</v>
      </c>
      <c r="J178" s="4">
        <v>18419183</v>
      </c>
      <c r="K178" s="4">
        <v>128265</v>
      </c>
      <c r="L178" s="7">
        <v>7.0000000000000001E-3</v>
      </c>
      <c r="M178" s="4">
        <v>18537417</v>
      </c>
    </row>
    <row r="179" spans="1:13" x14ac:dyDescent="0.35">
      <c r="A179" t="s">
        <v>315</v>
      </c>
      <c r="B179" t="s">
        <v>30</v>
      </c>
      <c r="C179">
        <v>106301188</v>
      </c>
      <c r="D179" t="s">
        <v>194</v>
      </c>
      <c r="E179" s="1">
        <v>45931</v>
      </c>
      <c r="F179" s="1">
        <v>46022</v>
      </c>
      <c r="G179" s="4">
        <v>0</v>
      </c>
      <c r="H179" s="4">
        <v>137011</v>
      </c>
      <c r="I179" s="4">
        <v>20963883</v>
      </c>
      <c r="J179" s="4">
        <v>19131968</v>
      </c>
      <c r="K179" s="4">
        <v>-1694904</v>
      </c>
      <c r="L179" s="7">
        <v>-8.7999999999999995E-2</v>
      </c>
      <c r="M179" s="4">
        <v>19268979</v>
      </c>
    </row>
    <row r="180" spans="1:13" x14ac:dyDescent="0.35">
      <c r="A180" t="s">
        <v>307</v>
      </c>
      <c r="B180" t="s">
        <v>30</v>
      </c>
      <c r="C180">
        <v>106301140</v>
      </c>
      <c r="D180" t="s">
        <v>194</v>
      </c>
      <c r="E180" s="1">
        <v>45931</v>
      </c>
      <c r="F180" s="1">
        <v>46022</v>
      </c>
      <c r="G180" s="4">
        <v>0</v>
      </c>
      <c r="H180" s="4">
        <v>19417</v>
      </c>
      <c r="I180" s="4">
        <v>13720237</v>
      </c>
      <c r="J180" s="4">
        <v>9581097</v>
      </c>
      <c r="K180" s="4">
        <v>-4119723</v>
      </c>
      <c r="L180" s="7">
        <v>-0.42899999999999999</v>
      </c>
      <c r="M180" s="4">
        <v>9600514</v>
      </c>
    </row>
    <row r="181" spans="1:13" x14ac:dyDescent="0.35">
      <c r="A181" t="s">
        <v>316</v>
      </c>
      <c r="B181" t="s">
        <v>30</v>
      </c>
      <c r="C181">
        <v>106301379</v>
      </c>
      <c r="D181" t="s">
        <v>194</v>
      </c>
      <c r="E181" s="1">
        <v>45931</v>
      </c>
      <c r="F181" s="1">
        <v>46022</v>
      </c>
      <c r="G181" s="4">
        <v>0</v>
      </c>
      <c r="H181" s="4">
        <v>353866</v>
      </c>
      <c r="I181" s="4">
        <v>46054733</v>
      </c>
      <c r="J181" s="4">
        <v>44971339</v>
      </c>
      <c r="K181" s="4">
        <v>-729528</v>
      </c>
      <c r="L181" s="7">
        <v>-1.6E-2</v>
      </c>
      <c r="M181" s="4">
        <v>45325205</v>
      </c>
    </row>
    <row r="182" spans="1:13" x14ac:dyDescent="0.35">
      <c r="A182" t="s">
        <v>314</v>
      </c>
      <c r="B182" t="s">
        <v>30</v>
      </c>
      <c r="C182">
        <v>106301258</v>
      </c>
      <c r="D182" t="s">
        <v>194</v>
      </c>
      <c r="E182" s="1">
        <v>45931</v>
      </c>
      <c r="F182" s="1">
        <v>46022</v>
      </c>
      <c r="G182" s="4">
        <v>0</v>
      </c>
      <c r="H182" s="4">
        <v>43310</v>
      </c>
      <c r="I182" s="4">
        <v>16079958</v>
      </c>
      <c r="J182" s="4">
        <v>7760757</v>
      </c>
      <c r="K182" s="4">
        <v>-8275891</v>
      </c>
      <c r="L182" s="7">
        <v>-1.06</v>
      </c>
      <c r="M182" s="4">
        <v>7804067</v>
      </c>
    </row>
    <row r="183" spans="1:13" x14ac:dyDescent="0.35">
      <c r="A183" t="s">
        <v>310</v>
      </c>
      <c r="B183" t="s">
        <v>30</v>
      </c>
      <c r="C183">
        <v>106301234</v>
      </c>
      <c r="D183" t="s">
        <v>194</v>
      </c>
      <c r="E183" s="1">
        <v>45931</v>
      </c>
      <c r="F183" s="1">
        <v>46022</v>
      </c>
      <c r="G183" s="4">
        <v>0</v>
      </c>
      <c r="H183" s="4">
        <v>76042</v>
      </c>
      <c r="I183" s="4">
        <v>17579585</v>
      </c>
      <c r="J183" s="4">
        <v>18976830</v>
      </c>
      <c r="K183" s="4">
        <v>1473287</v>
      </c>
      <c r="L183" s="7">
        <v>7.6999999999999999E-2</v>
      </c>
      <c r="M183" s="4">
        <v>19052872</v>
      </c>
    </row>
    <row r="184" spans="1:13" x14ac:dyDescent="0.35">
      <c r="A184" t="s">
        <v>317</v>
      </c>
      <c r="B184" t="s">
        <v>30</v>
      </c>
      <c r="C184">
        <v>106301566</v>
      </c>
      <c r="D184" t="s">
        <v>194</v>
      </c>
      <c r="E184" s="1">
        <v>45931</v>
      </c>
      <c r="F184" s="1">
        <v>46022</v>
      </c>
      <c r="G184" s="4">
        <v>0</v>
      </c>
      <c r="H184" s="4">
        <v>82927</v>
      </c>
      <c r="I184" s="4">
        <v>54215892</v>
      </c>
      <c r="J184" s="4">
        <v>73252774</v>
      </c>
      <c r="K184" s="4">
        <v>19119809</v>
      </c>
      <c r="L184" s="7">
        <v>0.26100000000000001</v>
      </c>
      <c r="M184" s="4">
        <v>73335701</v>
      </c>
    </row>
    <row r="185" spans="1:13" x14ac:dyDescent="0.35">
      <c r="A185" t="s">
        <v>458</v>
      </c>
      <c r="B185" t="s">
        <v>30</v>
      </c>
      <c r="C185">
        <v>106301205</v>
      </c>
      <c r="D185" t="s">
        <v>194</v>
      </c>
      <c r="E185" s="1">
        <v>45931</v>
      </c>
      <c r="F185" s="1">
        <v>46022</v>
      </c>
      <c r="G185" s="4">
        <v>117309929</v>
      </c>
      <c r="H185" s="4">
        <v>20609707</v>
      </c>
      <c r="I185" s="4">
        <v>569415420</v>
      </c>
      <c r="J185" s="4">
        <v>562407131</v>
      </c>
      <c r="K185" s="4">
        <v>130911347</v>
      </c>
      <c r="L185" s="7">
        <v>0.22500000000000001</v>
      </c>
      <c r="M185" s="4">
        <v>583016838</v>
      </c>
    </row>
    <row r="186" spans="1:13" x14ac:dyDescent="0.35">
      <c r="A186" t="s">
        <v>346</v>
      </c>
      <c r="B186" t="s">
        <v>30</v>
      </c>
      <c r="C186">
        <v>106301098</v>
      </c>
      <c r="D186" t="s">
        <v>194</v>
      </c>
      <c r="E186" s="1">
        <v>45931</v>
      </c>
      <c r="F186" s="1">
        <v>46022</v>
      </c>
      <c r="G186" s="4">
        <v>160962</v>
      </c>
      <c r="H186" s="4">
        <v>237829</v>
      </c>
      <c r="I186" s="4">
        <v>46628580</v>
      </c>
      <c r="J186" s="4">
        <v>38026609</v>
      </c>
      <c r="K186" s="4">
        <v>-8203180</v>
      </c>
      <c r="L186" s="7">
        <v>-0.214</v>
      </c>
      <c r="M186" s="4">
        <v>38264438</v>
      </c>
    </row>
    <row r="187" spans="1:13" x14ac:dyDescent="0.35">
      <c r="A187" t="s">
        <v>323</v>
      </c>
      <c r="B187" t="s">
        <v>30</v>
      </c>
      <c r="C187">
        <v>106301380</v>
      </c>
      <c r="D187" t="s">
        <v>194</v>
      </c>
      <c r="E187" s="1">
        <v>45931</v>
      </c>
      <c r="F187" s="1">
        <v>46022</v>
      </c>
      <c r="G187" s="4">
        <v>193301</v>
      </c>
      <c r="H187" s="4">
        <v>0</v>
      </c>
      <c r="I187" s="4">
        <v>15223380</v>
      </c>
      <c r="J187" s="4">
        <v>16918239</v>
      </c>
      <c r="K187" s="4">
        <v>1888160</v>
      </c>
      <c r="L187" s="7">
        <v>0.112</v>
      </c>
      <c r="M187" s="4">
        <v>16918239</v>
      </c>
    </row>
    <row r="188" spans="1:13" x14ac:dyDescent="0.35">
      <c r="A188" t="s">
        <v>318</v>
      </c>
      <c r="B188" t="s">
        <v>30</v>
      </c>
      <c r="C188">
        <v>106304159</v>
      </c>
      <c r="D188" t="s">
        <v>194</v>
      </c>
      <c r="E188" s="1">
        <v>45931</v>
      </c>
      <c r="F188" s="1">
        <v>46022</v>
      </c>
      <c r="G188" s="4">
        <v>21094</v>
      </c>
      <c r="H188" s="4">
        <v>1164804</v>
      </c>
      <c r="I188" s="4">
        <v>3842561</v>
      </c>
      <c r="J188" s="4">
        <v>3209583</v>
      </c>
      <c r="K188" s="4">
        <v>552920</v>
      </c>
      <c r="L188" s="7">
        <v>0.126</v>
      </c>
      <c r="M188" s="4">
        <v>4374387</v>
      </c>
    </row>
    <row r="189" spans="1:13" x14ac:dyDescent="0.35">
      <c r="A189" t="s">
        <v>313</v>
      </c>
      <c r="B189" t="s">
        <v>30</v>
      </c>
      <c r="C189">
        <v>106301357</v>
      </c>
      <c r="D189" t="s">
        <v>194</v>
      </c>
      <c r="E189" s="1">
        <v>45931</v>
      </c>
      <c r="F189" s="1">
        <v>46022</v>
      </c>
      <c r="G189" s="4">
        <v>22805</v>
      </c>
      <c r="H189" s="4">
        <v>81298</v>
      </c>
      <c r="I189" s="4">
        <v>46755925</v>
      </c>
      <c r="J189" s="4">
        <v>45678899</v>
      </c>
      <c r="K189" s="4">
        <v>-972923</v>
      </c>
      <c r="L189" s="7">
        <v>-2.1000000000000001E-2</v>
      </c>
      <c r="M189" s="4">
        <v>45760197</v>
      </c>
    </row>
    <row r="190" spans="1:13" x14ac:dyDescent="0.35">
      <c r="A190" t="s">
        <v>196</v>
      </c>
      <c r="B190" t="s">
        <v>30</v>
      </c>
      <c r="C190">
        <v>106301342</v>
      </c>
      <c r="D190" t="s">
        <v>194</v>
      </c>
      <c r="E190" s="1">
        <v>45931</v>
      </c>
      <c r="F190" s="1">
        <v>46022</v>
      </c>
      <c r="G190" s="4">
        <v>2411942</v>
      </c>
      <c r="H190" s="4">
        <v>7324150</v>
      </c>
      <c r="I190" s="4">
        <v>245677393</v>
      </c>
      <c r="J190" s="4">
        <v>241735969</v>
      </c>
      <c r="K190" s="4">
        <v>5794668</v>
      </c>
      <c r="L190" s="7">
        <v>2.3E-2</v>
      </c>
      <c r="M190" s="4">
        <v>249060119</v>
      </c>
    </row>
    <row r="191" spans="1:13" x14ac:dyDescent="0.35">
      <c r="A191" t="s">
        <v>347</v>
      </c>
      <c r="B191" t="s">
        <v>30</v>
      </c>
      <c r="C191">
        <v>106304585</v>
      </c>
      <c r="D191" t="s">
        <v>194</v>
      </c>
      <c r="E191" s="1">
        <v>45931</v>
      </c>
      <c r="F191" s="1">
        <v>46022</v>
      </c>
      <c r="G191" s="4">
        <v>2500</v>
      </c>
      <c r="H191" s="4">
        <v>22890</v>
      </c>
      <c r="I191" s="4">
        <v>10749045</v>
      </c>
      <c r="J191" s="4">
        <v>12876727</v>
      </c>
      <c r="K191" s="4">
        <v>2153072</v>
      </c>
      <c r="L191" s="7">
        <v>0.16700000000000001</v>
      </c>
      <c r="M191" s="4">
        <v>12899617</v>
      </c>
    </row>
    <row r="192" spans="1:13" x14ac:dyDescent="0.35">
      <c r="A192" t="s">
        <v>457</v>
      </c>
      <c r="B192" t="s">
        <v>30</v>
      </c>
      <c r="C192">
        <v>106304113</v>
      </c>
      <c r="D192" t="s">
        <v>194</v>
      </c>
      <c r="E192" s="1">
        <v>45931</v>
      </c>
      <c r="F192" s="1">
        <v>46022</v>
      </c>
      <c r="G192" s="4">
        <v>262546</v>
      </c>
      <c r="H192" s="4">
        <v>44615</v>
      </c>
      <c r="I192" s="4">
        <v>17810528</v>
      </c>
      <c r="J192" s="4">
        <v>25581638</v>
      </c>
      <c r="K192" s="4">
        <v>8078271</v>
      </c>
      <c r="L192" s="7">
        <v>0.315</v>
      </c>
      <c r="M192" s="4">
        <v>25626253</v>
      </c>
    </row>
    <row r="193" spans="1:13" x14ac:dyDescent="0.35">
      <c r="A193" t="s">
        <v>456</v>
      </c>
      <c r="B193" t="s">
        <v>30</v>
      </c>
      <c r="C193">
        <v>106301262</v>
      </c>
      <c r="D193" t="s">
        <v>194</v>
      </c>
      <c r="E193" s="1">
        <v>45931</v>
      </c>
      <c r="F193" s="1">
        <v>46022</v>
      </c>
      <c r="G193" s="4">
        <v>3919877</v>
      </c>
      <c r="H193" s="4">
        <v>4419693</v>
      </c>
      <c r="I193" s="4">
        <v>241997904</v>
      </c>
      <c r="J193" s="4">
        <v>228801021</v>
      </c>
      <c r="K193" s="4">
        <v>-4857313</v>
      </c>
      <c r="L193" s="7">
        <v>-2.1000000000000001E-2</v>
      </c>
      <c r="M193" s="4">
        <v>233220714</v>
      </c>
    </row>
    <row r="194" spans="1:13" x14ac:dyDescent="0.35">
      <c r="A194" t="s">
        <v>193</v>
      </c>
      <c r="B194" t="s">
        <v>30</v>
      </c>
      <c r="C194">
        <v>106301340</v>
      </c>
      <c r="D194" t="s">
        <v>194</v>
      </c>
      <c r="E194" s="1">
        <v>45931</v>
      </c>
      <c r="F194" s="1">
        <v>46022</v>
      </c>
      <c r="G194" s="4">
        <v>4634537</v>
      </c>
      <c r="H194" s="4">
        <v>2826809</v>
      </c>
      <c r="I194" s="4">
        <v>258486885</v>
      </c>
      <c r="J194" s="4">
        <v>240007815</v>
      </c>
      <c r="K194" s="4">
        <v>-11017724</v>
      </c>
      <c r="L194" s="7">
        <v>-4.4999999999999998E-2</v>
      </c>
      <c r="M194" s="4">
        <v>242834624</v>
      </c>
    </row>
    <row r="195" spans="1:13" x14ac:dyDescent="0.35">
      <c r="A195" t="s">
        <v>320</v>
      </c>
      <c r="B195" t="s">
        <v>30</v>
      </c>
      <c r="C195">
        <v>106301127</v>
      </c>
      <c r="D195" t="s">
        <v>194</v>
      </c>
      <c r="E195" s="1">
        <v>45931</v>
      </c>
      <c r="F195" s="1">
        <v>46022</v>
      </c>
      <c r="G195" s="4">
        <v>545988</v>
      </c>
      <c r="H195" s="4">
        <v>767741</v>
      </c>
      <c r="I195" s="4">
        <v>28949113</v>
      </c>
      <c r="J195" s="4">
        <v>34677090</v>
      </c>
      <c r="K195" s="4">
        <v>7041706</v>
      </c>
      <c r="L195" s="7">
        <v>0.19900000000000001</v>
      </c>
      <c r="M195" s="4">
        <v>35444831</v>
      </c>
    </row>
    <row r="196" spans="1:13" x14ac:dyDescent="0.35">
      <c r="A196" t="s">
        <v>319</v>
      </c>
      <c r="B196" t="s">
        <v>30</v>
      </c>
      <c r="C196">
        <v>106304460</v>
      </c>
      <c r="D196" t="s">
        <v>194</v>
      </c>
      <c r="E196" s="1">
        <v>45931</v>
      </c>
      <c r="F196" s="1">
        <v>46022</v>
      </c>
      <c r="G196" s="4">
        <v>554078</v>
      </c>
      <c r="H196" s="4">
        <v>161479</v>
      </c>
      <c r="I196" s="4">
        <v>30540859</v>
      </c>
      <c r="J196" s="4">
        <v>46668059</v>
      </c>
      <c r="K196" s="4">
        <v>16842757</v>
      </c>
      <c r="L196" s="7">
        <v>0.36</v>
      </c>
      <c r="M196" s="4">
        <v>46829538</v>
      </c>
    </row>
    <row r="197" spans="1:13" x14ac:dyDescent="0.35">
      <c r="A197" t="s">
        <v>309</v>
      </c>
      <c r="B197" t="s">
        <v>30</v>
      </c>
      <c r="C197">
        <v>106301155</v>
      </c>
      <c r="D197" t="s">
        <v>194</v>
      </c>
      <c r="E197" s="1">
        <v>45931</v>
      </c>
      <c r="F197" s="1">
        <v>46022</v>
      </c>
      <c r="G197" s="4">
        <v>62822</v>
      </c>
      <c r="H197" s="4">
        <v>411740</v>
      </c>
      <c r="I197" s="4">
        <v>19587249</v>
      </c>
      <c r="J197" s="4">
        <v>13637081</v>
      </c>
      <c r="K197" s="4">
        <v>-5475606</v>
      </c>
      <c r="L197" s="7">
        <v>-0.39</v>
      </c>
      <c r="M197" s="4">
        <v>14048821</v>
      </c>
    </row>
    <row r="198" spans="1:13" x14ac:dyDescent="0.35">
      <c r="A198" t="s">
        <v>455</v>
      </c>
      <c r="B198" t="s">
        <v>30</v>
      </c>
      <c r="C198">
        <v>106301317</v>
      </c>
      <c r="D198" t="s">
        <v>194</v>
      </c>
      <c r="E198" s="1">
        <v>45931</v>
      </c>
      <c r="F198" s="1">
        <v>46022</v>
      </c>
      <c r="G198" s="4">
        <v>812586</v>
      </c>
      <c r="H198" s="4">
        <v>3361369</v>
      </c>
      <c r="I198" s="4">
        <v>113065276</v>
      </c>
      <c r="J198" s="4">
        <v>116143928</v>
      </c>
      <c r="K198" s="4">
        <v>7252607</v>
      </c>
      <c r="L198" s="7">
        <v>6.0999999999999999E-2</v>
      </c>
      <c r="M198" s="4">
        <v>119505297</v>
      </c>
    </row>
    <row r="199" spans="1:13" x14ac:dyDescent="0.35">
      <c r="A199" t="s">
        <v>349</v>
      </c>
      <c r="B199" t="s">
        <v>30</v>
      </c>
      <c r="C199">
        <v>106311000</v>
      </c>
      <c r="D199" t="s">
        <v>350</v>
      </c>
      <c r="E199" s="1">
        <v>45931</v>
      </c>
      <c r="F199" s="1">
        <v>46022</v>
      </c>
      <c r="G199" s="4">
        <v>7680404</v>
      </c>
      <c r="H199" s="4">
        <v>1423692</v>
      </c>
      <c r="I199" s="4">
        <v>325166700</v>
      </c>
      <c r="J199" s="4">
        <v>324078472</v>
      </c>
      <c r="K199" s="4">
        <v>8015868</v>
      </c>
      <c r="L199" s="7">
        <v>2.5000000000000001E-2</v>
      </c>
      <c r="M199" s="4">
        <v>325502164</v>
      </c>
    </row>
    <row r="200" spans="1:13" x14ac:dyDescent="0.35">
      <c r="A200" t="s">
        <v>351</v>
      </c>
      <c r="B200" t="s">
        <v>30</v>
      </c>
      <c r="C200">
        <v>106310791</v>
      </c>
      <c r="D200" t="s">
        <v>350</v>
      </c>
      <c r="E200" s="1">
        <v>45931</v>
      </c>
      <c r="F200" s="1">
        <v>46022</v>
      </c>
      <c r="G200" s="4">
        <v>834031</v>
      </c>
      <c r="H200" s="4">
        <v>297701</v>
      </c>
      <c r="I200" s="4">
        <v>49572952</v>
      </c>
      <c r="J200" s="4">
        <v>44652291</v>
      </c>
      <c r="K200" s="4">
        <v>-3788929</v>
      </c>
      <c r="L200" s="7">
        <v>-8.4000000000000005E-2</v>
      </c>
      <c r="M200" s="4">
        <v>44949992</v>
      </c>
    </row>
    <row r="201" spans="1:13" x14ac:dyDescent="0.35">
      <c r="A201" t="s">
        <v>46</v>
      </c>
      <c r="B201" t="s">
        <v>30</v>
      </c>
      <c r="C201">
        <v>106321016</v>
      </c>
      <c r="D201" t="s">
        <v>44</v>
      </c>
      <c r="E201" s="1">
        <v>45931</v>
      </c>
      <c r="F201" s="1">
        <v>46022</v>
      </c>
      <c r="G201" s="4">
        <v>194983</v>
      </c>
      <c r="H201" s="4">
        <v>2625</v>
      </c>
      <c r="I201" s="4">
        <v>5961469</v>
      </c>
      <c r="J201" s="4">
        <v>11602787</v>
      </c>
      <c r="K201" s="4">
        <v>5838926</v>
      </c>
      <c r="L201" s="7">
        <v>0.503</v>
      </c>
      <c r="M201" s="4">
        <v>11605412</v>
      </c>
    </row>
    <row r="202" spans="1:13" x14ac:dyDescent="0.35">
      <c r="A202" t="s">
        <v>43</v>
      </c>
      <c r="B202" t="s">
        <v>30</v>
      </c>
      <c r="C202">
        <v>106320986</v>
      </c>
      <c r="D202" t="s">
        <v>44</v>
      </c>
      <c r="E202" s="1">
        <v>45931</v>
      </c>
      <c r="F202" s="1">
        <v>46022</v>
      </c>
      <c r="G202" s="4">
        <v>2756639</v>
      </c>
      <c r="H202" s="4">
        <v>1129467</v>
      </c>
      <c r="I202" s="4">
        <v>13591741</v>
      </c>
      <c r="J202" s="4">
        <v>16378308</v>
      </c>
      <c r="K202" s="4">
        <v>6672673</v>
      </c>
      <c r="L202" s="7">
        <v>0.38100000000000001</v>
      </c>
      <c r="M202" s="4">
        <v>17507775</v>
      </c>
    </row>
    <row r="203" spans="1:13" x14ac:dyDescent="0.35">
      <c r="A203" t="s">
        <v>45</v>
      </c>
      <c r="B203" t="s">
        <v>30</v>
      </c>
      <c r="C203">
        <v>106320859</v>
      </c>
      <c r="D203" t="s">
        <v>44</v>
      </c>
      <c r="E203" s="1">
        <v>45931</v>
      </c>
      <c r="F203" s="1">
        <v>46022</v>
      </c>
      <c r="G203" s="4">
        <v>565356</v>
      </c>
      <c r="H203" s="4">
        <v>104126</v>
      </c>
      <c r="I203" s="4">
        <v>9865810</v>
      </c>
      <c r="J203" s="4">
        <v>10394756</v>
      </c>
      <c r="K203" s="4">
        <v>1198428</v>
      </c>
      <c r="L203" s="7">
        <v>0.114</v>
      </c>
      <c r="M203" s="4">
        <v>10498882</v>
      </c>
    </row>
    <row r="204" spans="1:13" x14ac:dyDescent="0.35">
      <c r="A204" t="s">
        <v>288</v>
      </c>
      <c r="B204" t="s">
        <v>30</v>
      </c>
      <c r="C204">
        <v>106331216</v>
      </c>
      <c r="D204" t="s">
        <v>218</v>
      </c>
      <c r="E204" s="1">
        <v>45931</v>
      </c>
      <c r="F204" s="1">
        <v>46022</v>
      </c>
      <c r="G204" s="4">
        <v>-13824</v>
      </c>
      <c r="H204" s="4">
        <v>171186</v>
      </c>
      <c r="I204" s="4">
        <v>51376969</v>
      </c>
      <c r="J204" s="4">
        <v>40818920</v>
      </c>
      <c r="K204" s="4">
        <v>-10400687</v>
      </c>
      <c r="L204" s="7">
        <v>-0.254</v>
      </c>
      <c r="M204" s="4">
        <v>40990106</v>
      </c>
    </row>
    <row r="205" spans="1:13" x14ac:dyDescent="0.35">
      <c r="A205" t="s">
        <v>292</v>
      </c>
      <c r="B205" t="s">
        <v>30</v>
      </c>
      <c r="C205">
        <v>106331164</v>
      </c>
      <c r="D205" t="s">
        <v>218</v>
      </c>
      <c r="E205" s="1">
        <v>45931</v>
      </c>
      <c r="F205" s="1">
        <v>46022</v>
      </c>
      <c r="G205" s="4">
        <v>-59648</v>
      </c>
      <c r="H205" s="4">
        <v>1317751</v>
      </c>
      <c r="I205" s="4">
        <v>218143149</v>
      </c>
      <c r="J205" s="4">
        <v>189039215</v>
      </c>
      <c r="K205" s="4">
        <v>-27845831</v>
      </c>
      <c r="L205" s="7">
        <v>-0.14599999999999999</v>
      </c>
      <c r="M205" s="4">
        <v>190356966</v>
      </c>
    </row>
    <row r="206" spans="1:13" x14ac:dyDescent="0.35">
      <c r="A206" t="s">
        <v>444</v>
      </c>
      <c r="B206" t="s">
        <v>30</v>
      </c>
      <c r="C206">
        <v>106330120</v>
      </c>
      <c r="D206" t="s">
        <v>218</v>
      </c>
      <c r="E206" s="1">
        <v>45931</v>
      </c>
      <c r="F206" s="1">
        <v>46022</v>
      </c>
      <c r="G206" s="4">
        <v>-60027</v>
      </c>
      <c r="H206" s="4">
        <v>944414</v>
      </c>
      <c r="I206" s="4">
        <v>5502719</v>
      </c>
      <c r="J206" s="4">
        <v>7262905</v>
      </c>
      <c r="K206" s="4">
        <v>2644573</v>
      </c>
      <c r="L206" s="7">
        <v>0.32200000000000001</v>
      </c>
      <c r="M206" s="4">
        <v>8207319</v>
      </c>
    </row>
    <row r="207" spans="1:13" x14ac:dyDescent="0.35">
      <c r="A207" t="s">
        <v>294</v>
      </c>
      <c r="B207" t="s">
        <v>30</v>
      </c>
      <c r="C207">
        <v>106331194</v>
      </c>
      <c r="D207" t="s">
        <v>218</v>
      </c>
      <c r="E207" s="1">
        <v>45931</v>
      </c>
      <c r="F207" s="1">
        <v>46022</v>
      </c>
      <c r="G207" s="4">
        <v>0</v>
      </c>
      <c r="H207" s="4">
        <v>169239</v>
      </c>
      <c r="I207" s="4">
        <v>39040341</v>
      </c>
      <c r="J207" s="4">
        <v>46068604</v>
      </c>
      <c r="K207" s="4">
        <v>7197502</v>
      </c>
      <c r="L207" s="7">
        <v>0.156</v>
      </c>
      <c r="M207" s="4">
        <v>46237843</v>
      </c>
    </row>
    <row r="208" spans="1:13" x14ac:dyDescent="0.35">
      <c r="A208" t="s">
        <v>295</v>
      </c>
      <c r="B208" t="s">
        <v>30</v>
      </c>
      <c r="C208">
        <v>106334533</v>
      </c>
      <c r="D208" t="s">
        <v>218</v>
      </c>
      <c r="E208" s="1">
        <v>45931</v>
      </c>
      <c r="F208" s="1">
        <v>46022</v>
      </c>
      <c r="G208" s="4">
        <v>0</v>
      </c>
      <c r="H208" s="4">
        <v>8531</v>
      </c>
      <c r="I208" s="4">
        <v>6534269</v>
      </c>
      <c r="J208" s="4">
        <v>6060942</v>
      </c>
      <c r="K208" s="4">
        <v>-464796</v>
      </c>
      <c r="L208" s="7">
        <v>-7.6999999999999999E-2</v>
      </c>
      <c r="M208" s="4">
        <v>6069473</v>
      </c>
    </row>
    <row r="209" spans="1:13" x14ac:dyDescent="0.35">
      <c r="A209" t="s">
        <v>296</v>
      </c>
      <c r="B209" t="s">
        <v>30</v>
      </c>
      <c r="C209">
        <v>106334678</v>
      </c>
      <c r="D209" t="s">
        <v>218</v>
      </c>
      <c r="E209" s="1">
        <v>45931</v>
      </c>
      <c r="F209" s="1">
        <v>46022</v>
      </c>
      <c r="G209" s="4">
        <v>1484</v>
      </c>
      <c r="H209" s="4">
        <v>9519</v>
      </c>
      <c r="I209" s="4">
        <v>7778811</v>
      </c>
      <c r="J209" s="4">
        <v>8727853</v>
      </c>
      <c r="K209" s="4">
        <v>960045</v>
      </c>
      <c r="L209" s="7">
        <v>0.11</v>
      </c>
      <c r="M209" s="4">
        <v>8737372</v>
      </c>
    </row>
    <row r="210" spans="1:13" x14ac:dyDescent="0.35">
      <c r="A210" t="s">
        <v>446</v>
      </c>
      <c r="B210" t="s">
        <v>30</v>
      </c>
      <c r="C210">
        <v>106334589</v>
      </c>
      <c r="D210" t="s">
        <v>218</v>
      </c>
      <c r="E210" s="1">
        <v>45931</v>
      </c>
      <c r="F210" s="1">
        <v>46022</v>
      </c>
      <c r="G210" s="4">
        <v>159886</v>
      </c>
      <c r="H210" s="4">
        <v>1425493</v>
      </c>
      <c r="I210" s="4">
        <v>87238498</v>
      </c>
      <c r="J210" s="4">
        <v>78735637</v>
      </c>
      <c r="K210" s="4">
        <v>-6917482</v>
      </c>
      <c r="L210" s="7">
        <v>-8.5999999999999993E-2</v>
      </c>
      <c r="M210" s="4">
        <v>80161130</v>
      </c>
    </row>
    <row r="211" spans="1:13" x14ac:dyDescent="0.35">
      <c r="A211" t="s">
        <v>291</v>
      </c>
      <c r="B211" t="s">
        <v>30</v>
      </c>
      <c r="C211">
        <v>106331152</v>
      </c>
      <c r="D211" t="s">
        <v>218</v>
      </c>
      <c r="E211" s="1">
        <v>45931</v>
      </c>
      <c r="F211" s="1">
        <v>46022</v>
      </c>
      <c r="G211" s="4">
        <v>17306</v>
      </c>
      <c r="H211" s="4">
        <v>208100</v>
      </c>
      <c r="I211" s="4">
        <v>62216889</v>
      </c>
      <c r="J211" s="4">
        <v>68597391</v>
      </c>
      <c r="K211" s="4">
        <v>6605908</v>
      </c>
      <c r="L211" s="7">
        <v>9.6000000000000002E-2</v>
      </c>
      <c r="M211" s="4">
        <v>68805491</v>
      </c>
    </row>
    <row r="212" spans="1:13" x14ac:dyDescent="0.35">
      <c r="A212" t="s">
        <v>289</v>
      </c>
      <c r="B212" t="s">
        <v>30</v>
      </c>
      <c r="C212">
        <v>106331293</v>
      </c>
      <c r="D212" t="s">
        <v>218</v>
      </c>
      <c r="E212" s="1">
        <v>45931</v>
      </c>
      <c r="F212" s="1">
        <v>46022</v>
      </c>
      <c r="G212" s="4">
        <v>174007</v>
      </c>
      <c r="H212" s="4">
        <v>174007</v>
      </c>
      <c r="I212" s="4">
        <v>32240847</v>
      </c>
      <c r="J212" s="4">
        <v>26526891</v>
      </c>
      <c r="K212" s="4">
        <v>-5365942</v>
      </c>
      <c r="L212" s="7">
        <v>-0.20100000000000001</v>
      </c>
      <c r="M212" s="4">
        <v>26700898</v>
      </c>
    </row>
    <row r="213" spans="1:13" x14ac:dyDescent="0.35">
      <c r="A213" t="s">
        <v>297</v>
      </c>
      <c r="B213" t="s">
        <v>30</v>
      </c>
      <c r="C213">
        <v>106331226</v>
      </c>
      <c r="D213" t="s">
        <v>218</v>
      </c>
      <c r="E213" s="1">
        <v>45931</v>
      </c>
      <c r="F213" s="1">
        <v>46022</v>
      </c>
      <c r="G213" s="4">
        <v>1744</v>
      </c>
      <c r="H213" s="4">
        <v>22330</v>
      </c>
      <c r="I213" s="4">
        <v>5834966</v>
      </c>
      <c r="J213" s="4">
        <v>7522950</v>
      </c>
      <c r="K213" s="4">
        <v>1712058</v>
      </c>
      <c r="L213" s="7">
        <v>0.22700000000000001</v>
      </c>
      <c r="M213" s="4">
        <v>7545280</v>
      </c>
    </row>
    <row r="214" spans="1:13" x14ac:dyDescent="0.35">
      <c r="A214" t="s">
        <v>445</v>
      </c>
      <c r="B214" t="s">
        <v>30</v>
      </c>
      <c r="C214">
        <v>106331168</v>
      </c>
      <c r="D214" t="s">
        <v>218</v>
      </c>
      <c r="E214" s="1">
        <v>45931</v>
      </c>
      <c r="F214" s="1">
        <v>46022</v>
      </c>
      <c r="G214" s="4">
        <v>26327825</v>
      </c>
      <c r="H214" s="4">
        <v>7710565</v>
      </c>
      <c r="I214" s="4">
        <v>343977543</v>
      </c>
      <c r="J214" s="4">
        <v>321670762</v>
      </c>
      <c r="K214" s="4">
        <v>11731609</v>
      </c>
      <c r="L214" s="7">
        <v>3.5999999999999997E-2</v>
      </c>
      <c r="M214" s="4">
        <v>329381327</v>
      </c>
    </row>
    <row r="215" spans="1:13" x14ac:dyDescent="0.35">
      <c r="A215" t="s">
        <v>225</v>
      </c>
      <c r="B215" t="s">
        <v>30</v>
      </c>
      <c r="C215">
        <v>106331326</v>
      </c>
      <c r="D215" t="s">
        <v>218</v>
      </c>
      <c r="E215" s="1">
        <v>45931</v>
      </c>
      <c r="F215" s="1">
        <v>46022</v>
      </c>
      <c r="G215" s="4">
        <v>2916850</v>
      </c>
      <c r="H215" s="4">
        <v>13852068</v>
      </c>
      <c r="I215" s="4">
        <v>28126918</v>
      </c>
      <c r="J215" s="4">
        <v>17615092</v>
      </c>
      <c r="K215" s="4">
        <v>6257092</v>
      </c>
      <c r="L215" s="7">
        <v>0.19900000000000001</v>
      </c>
      <c r="M215" s="4">
        <v>31467160</v>
      </c>
    </row>
    <row r="216" spans="1:13" x14ac:dyDescent="0.35">
      <c r="A216" t="s">
        <v>287</v>
      </c>
      <c r="B216" t="s">
        <v>30</v>
      </c>
      <c r="C216">
        <v>106334564</v>
      </c>
      <c r="D216" t="s">
        <v>218</v>
      </c>
      <c r="E216" s="1">
        <v>45931</v>
      </c>
      <c r="F216" s="1">
        <v>46022</v>
      </c>
      <c r="G216" s="4">
        <v>31955</v>
      </c>
      <c r="H216" s="4">
        <v>607230</v>
      </c>
      <c r="I216" s="4">
        <v>65709148</v>
      </c>
      <c r="J216" s="4">
        <v>82608022</v>
      </c>
      <c r="K216" s="4">
        <v>17538059</v>
      </c>
      <c r="L216" s="7">
        <v>0.21099999999999999</v>
      </c>
      <c r="M216" s="4">
        <v>83215252</v>
      </c>
    </row>
    <row r="217" spans="1:13" x14ac:dyDescent="0.35">
      <c r="A217" t="s">
        <v>344</v>
      </c>
      <c r="B217" t="s">
        <v>30</v>
      </c>
      <c r="C217">
        <v>106331312</v>
      </c>
      <c r="D217" t="s">
        <v>218</v>
      </c>
      <c r="E217" s="1">
        <v>45931</v>
      </c>
      <c r="F217" s="1">
        <v>46022</v>
      </c>
      <c r="G217" s="4">
        <v>36450752</v>
      </c>
      <c r="H217" s="4">
        <v>909183</v>
      </c>
      <c r="I217" s="4">
        <v>167132390</v>
      </c>
      <c r="J217" s="4">
        <v>210978829</v>
      </c>
      <c r="K217" s="4">
        <v>81206374</v>
      </c>
      <c r="L217" s="7">
        <v>0.38300000000000001</v>
      </c>
      <c r="M217" s="4">
        <v>211888012</v>
      </c>
    </row>
    <row r="218" spans="1:13" x14ac:dyDescent="0.35">
      <c r="A218" t="s">
        <v>290</v>
      </c>
      <c r="B218" t="s">
        <v>30</v>
      </c>
      <c r="C218">
        <v>106334068</v>
      </c>
      <c r="D218" t="s">
        <v>218</v>
      </c>
      <c r="E218" s="1">
        <v>45931</v>
      </c>
      <c r="F218" s="1">
        <v>46022</v>
      </c>
      <c r="G218" s="4">
        <v>60581</v>
      </c>
      <c r="H218" s="4">
        <v>1245103</v>
      </c>
      <c r="I218" s="4">
        <v>108262382</v>
      </c>
      <c r="J218" s="4">
        <v>122003980</v>
      </c>
      <c r="K218" s="4">
        <v>15047282</v>
      </c>
      <c r="L218" s="7">
        <v>0.122</v>
      </c>
      <c r="M218" s="4">
        <v>123249083</v>
      </c>
    </row>
    <row r="219" spans="1:13" x14ac:dyDescent="0.35">
      <c r="A219" t="s">
        <v>293</v>
      </c>
      <c r="B219" t="s">
        <v>30</v>
      </c>
      <c r="C219">
        <v>106332172</v>
      </c>
      <c r="D219" t="s">
        <v>218</v>
      </c>
      <c r="E219" s="1">
        <v>45931</v>
      </c>
      <c r="F219" s="1">
        <v>46022</v>
      </c>
      <c r="G219" s="4">
        <v>6495</v>
      </c>
      <c r="H219" s="4">
        <v>15111</v>
      </c>
      <c r="I219" s="4">
        <v>7874394</v>
      </c>
      <c r="J219" s="4">
        <v>7470033</v>
      </c>
      <c r="K219" s="4">
        <v>-382755</v>
      </c>
      <c r="L219" s="7">
        <v>-5.0999999999999997E-2</v>
      </c>
      <c r="M219" s="4">
        <v>7485144</v>
      </c>
    </row>
    <row r="220" spans="1:13" x14ac:dyDescent="0.35">
      <c r="A220" t="s">
        <v>217</v>
      </c>
      <c r="B220" t="s">
        <v>30</v>
      </c>
      <c r="C220">
        <v>106334487</v>
      </c>
      <c r="D220" t="s">
        <v>218</v>
      </c>
      <c r="E220" s="1">
        <v>45931</v>
      </c>
      <c r="F220" s="1">
        <v>46022</v>
      </c>
      <c r="G220" s="4">
        <v>7135286</v>
      </c>
      <c r="H220" s="4">
        <v>14724035</v>
      </c>
      <c r="I220" s="4">
        <v>280973433</v>
      </c>
      <c r="J220" s="4">
        <v>220883533</v>
      </c>
      <c r="K220" s="4">
        <v>-38230579</v>
      </c>
      <c r="L220" s="7">
        <v>-0.16200000000000001</v>
      </c>
      <c r="M220" s="4">
        <v>235607568</v>
      </c>
    </row>
    <row r="221" spans="1:13" x14ac:dyDescent="0.35">
      <c r="A221" t="s">
        <v>298</v>
      </c>
      <c r="B221" t="s">
        <v>30</v>
      </c>
      <c r="C221">
        <v>106334018</v>
      </c>
      <c r="D221" t="s">
        <v>218</v>
      </c>
      <c r="E221" s="1">
        <v>45931</v>
      </c>
      <c r="F221" s="1">
        <v>46022</v>
      </c>
      <c r="G221" s="4">
        <v>7999</v>
      </c>
      <c r="H221" s="4">
        <v>0</v>
      </c>
      <c r="I221" s="4">
        <v>11809724</v>
      </c>
      <c r="J221" s="4">
        <v>7643146</v>
      </c>
      <c r="K221" s="4">
        <v>-4158579</v>
      </c>
      <c r="L221" s="7">
        <v>-0.54400000000000004</v>
      </c>
      <c r="M221" s="4">
        <v>7643146</v>
      </c>
    </row>
    <row r="222" spans="1:13" x14ac:dyDescent="0.35">
      <c r="A222" t="s">
        <v>232</v>
      </c>
      <c r="B222" t="s">
        <v>30</v>
      </c>
      <c r="C222">
        <v>106344210</v>
      </c>
      <c r="D222" t="s">
        <v>172</v>
      </c>
      <c r="E222" s="1">
        <v>45931</v>
      </c>
      <c r="F222" s="1">
        <v>46022</v>
      </c>
      <c r="G222" s="4">
        <v>-4396</v>
      </c>
      <c r="H222" s="4">
        <v>397227</v>
      </c>
      <c r="I222" s="4">
        <v>12605667</v>
      </c>
      <c r="J222" s="4">
        <v>13311182</v>
      </c>
      <c r="K222" s="4">
        <v>1098346</v>
      </c>
      <c r="L222" s="7">
        <v>0.08</v>
      </c>
      <c r="M222" s="4">
        <v>13708409</v>
      </c>
    </row>
    <row r="223" spans="1:13" x14ac:dyDescent="0.35">
      <c r="A223" t="s">
        <v>353</v>
      </c>
      <c r="B223" t="s">
        <v>30</v>
      </c>
      <c r="C223">
        <v>106344017</v>
      </c>
      <c r="D223" t="s">
        <v>172</v>
      </c>
      <c r="E223" s="1">
        <v>45931</v>
      </c>
      <c r="F223" s="1">
        <v>46022</v>
      </c>
      <c r="G223" s="4">
        <v>-79093</v>
      </c>
      <c r="H223" s="4">
        <v>25852</v>
      </c>
      <c r="I223" s="4">
        <v>14176595</v>
      </c>
      <c r="J223" s="4">
        <v>12255214</v>
      </c>
      <c r="K223" s="4">
        <v>-1974622</v>
      </c>
      <c r="L223" s="7">
        <v>-0.161</v>
      </c>
      <c r="M223" s="4">
        <v>12281066</v>
      </c>
    </row>
    <row r="224" spans="1:13" x14ac:dyDescent="0.35">
      <c r="A224" t="s">
        <v>557</v>
      </c>
      <c r="B224" t="s">
        <v>30</v>
      </c>
      <c r="C224">
        <v>106340025</v>
      </c>
      <c r="D224" t="s">
        <v>172</v>
      </c>
      <c r="E224" s="1">
        <v>45931</v>
      </c>
      <c r="F224" s="1">
        <v>46022</v>
      </c>
      <c r="G224" s="4">
        <v>0</v>
      </c>
      <c r="H224" s="4">
        <v>1694</v>
      </c>
      <c r="I224" s="4">
        <v>7985982</v>
      </c>
      <c r="J224" s="4">
        <v>10656683</v>
      </c>
      <c r="K224" s="4">
        <v>2672395</v>
      </c>
      <c r="L224" s="7">
        <v>0.251</v>
      </c>
      <c r="M224" s="4">
        <v>10658377</v>
      </c>
    </row>
    <row r="225" spans="1:13" x14ac:dyDescent="0.35">
      <c r="A225" t="s">
        <v>233</v>
      </c>
      <c r="B225" t="s">
        <v>30</v>
      </c>
      <c r="C225">
        <v>106344021</v>
      </c>
      <c r="D225" t="s">
        <v>172</v>
      </c>
      <c r="E225" s="1">
        <v>45931</v>
      </c>
      <c r="F225" s="1">
        <v>46022</v>
      </c>
      <c r="G225" s="4">
        <v>1047425</v>
      </c>
      <c r="H225" s="4">
        <v>3333</v>
      </c>
      <c r="I225" s="4">
        <v>12496624</v>
      </c>
      <c r="J225" s="4">
        <v>16189654</v>
      </c>
      <c r="K225" s="4">
        <v>4743788</v>
      </c>
      <c r="L225" s="7">
        <v>0.29299999999999998</v>
      </c>
      <c r="M225" s="4">
        <v>16192987</v>
      </c>
    </row>
    <row r="226" spans="1:13" x14ac:dyDescent="0.35">
      <c r="A226" t="s">
        <v>352</v>
      </c>
      <c r="B226" t="s">
        <v>30</v>
      </c>
      <c r="C226">
        <v>106340951</v>
      </c>
      <c r="D226" t="s">
        <v>172</v>
      </c>
      <c r="E226" s="1">
        <v>45931</v>
      </c>
      <c r="F226" s="1">
        <v>46022</v>
      </c>
      <c r="G226" s="4">
        <v>1177965</v>
      </c>
      <c r="H226" s="4">
        <v>583955</v>
      </c>
      <c r="I226" s="4">
        <v>95243049</v>
      </c>
      <c r="J226" s="4">
        <v>87029460</v>
      </c>
      <c r="K226" s="4">
        <v>-6451669</v>
      </c>
      <c r="L226" s="7">
        <v>-7.3999999999999996E-2</v>
      </c>
      <c r="M226" s="4">
        <v>87613415</v>
      </c>
    </row>
    <row r="227" spans="1:13" x14ac:dyDescent="0.35">
      <c r="A227" t="s">
        <v>471</v>
      </c>
      <c r="B227" t="s">
        <v>30</v>
      </c>
      <c r="C227">
        <v>106341006</v>
      </c>
      <c r="D227" t="s">
        <v>172</v>
      </c>
      <c r="E227" s="1">
        <v>45931</v>
      </c>
      <c r="F227" s="1">
        <v>46022</v>
      </c>
      <c r="G227" s="4">
        <v>15122510</v>
      </c>
      <c r="H227" s="4">
        <v>24516063</v>
      </c>
      <c r="I227" s="4">
        <v>952913958</v>
      </c>
      <c r="J227" s="4">
        <v>980878917</v>
      </c>
      <c r="K227" s="4">
        <v>67603532</v>
      </c>
      <c r="L227" s="7">
        <v>6.7000000000000004E-2</v>
      </c>
      <c r="M227" s="4">
        <v>1005394980</v>
      </c>
    </row>
    <row r="228" spans="1:13" x14ac:dyDescent="0.35">
      <c r="A228" t="s">
        <v>171</v>
      </c>
      <c r="B228" t="s">
        <v>30</v>
      </c>
      <c r="C228">
        <v>106341326</v>
      </c>
      <c r="D228" t="s">
        <v>172</v>
      </c>
      <c r="E228" s="1">
        <v>45931</v>
      </c>
      <c r="F228" s="1">
        <v>46022</v>
      </c>
      <c r="G228" s="4">
        <v>15142</v>
      </c>
      <c r="H228" s="4">
        <v>5802</v>
      </c>
      <c r="I228" s="4">
        <v>9780406</v>
      </c>
      <c r="J228" s="4">
        <v>11839082</v>
      </c>
      <c r="K228" s="4">
        <v>2079620</v>
      </c>
      <c r="L228" s="7">
        <v>0.17599999999999999</v>
      </c>
      <c r="M228" s="4">
        <v>11844884</v>
      </c>
    </row>
    <row r="229" spans="1:13" x14ac:dyDescent="0.35">
      <c r="A229" t="s">
        <v>177</v>
      </c>
      <c r="B229" t="s">
        <v>30</v>
      </c>
      <c r="C229">
        <v>106344029</v>
      </c>
      <c r="D229" t="s">
        <v>172</v>
      </c>
      <c r="E229" s="1">
        <v>45931</v>
      </c>
      <c r="F229" s="1">
        <v>46022</v>
      </c>
      <c r="G229" s="4">
        <v>25118129</v>
      </c>
      <c r="H229" s="4">
        <v>122301</v>
      </c>
      <c r="I229" s="4">
        <v>63987792</v>
      </c>
      <c r="J229" s="4">
        <v>76452216</v>
      </c>
      <c r="K229" s="4">
        <v>37704854</v>
      </c>
      <c r="L229" s="7">
        <v>0.49199999999999999</v>
      </c>
      <c r="M229" s="4">
        <v>76574517</v>
      </c>
    </row>
    <row r="230" spans="1:13" x14ac:dyDescent="0.35">
      <c r="A230" t="s">
        <v>354</v>
      </c>
      <c r="B230" t="s">
        <v>30</v>
      </c>
      <c r="C230">
        <v>106340950</v>
      </c>
      <c r="D230" t="s">
        <v>172</v>
      </c>
      <c r="E230" s="1">
        <v>45931</v>
      </c>
      <c r="F230" s="1">
        <v>46022</v>
      </c>
      <c r="G230" s="4">
        <v>2711858</v>
      </c>
      <c r="H230" s="4">
        <v>2728904</v>
      </c>
      <c r="I230" s="4">
        <v>202992708</v>
      </c>
      <c r="J230" s="4">
        <v>195789453</v>
      </c>
      <c r="K230" s="4">
        <v>-1762493</v>
      </c>
      <c r="L230" s="7">
        <v>-8.9999999999999993E-3</v>
      </c>
      <c r="M230" s="4">
        <v>198518357</v>
      </c>
    </row>
    <row r="231" spans="1:13" x14ac:dyDescent="0.35">
      <c r="A231" t="s">
        <v>235</v>
      </c>
      <c r="B231" t="s">
        <v>30</v>
      </c>
      <c r="C231">
        <v>106344035</v>
      </c>
      <c r="D231" t="s">
        <v>172</v>
      </c>
      <c r="E231" s="1">
        <v>45931</v>
      </c>
      <c r="F231" s="1">
        <v>46022</v>
      </c>
      <c r="G231" s="4">
        <v>2823</v>
      </c>
      <c r="H231" s="4">
        <v>19498</v>
      </c>
      <c r="I231" s="4">
        <v>11875471</v>
      </c>
      <c r="J231" s="4">
        <v>13969605</v>
      </c>
      <c r="K231" s="4">
        <v>2116455</v>
      </c>
      <c r="L231" s="7">
        <v>0.151</v>
      </c>
      <c r="M231" s="4">
        <v>13989103</v>
      </c>
    </row>
    <row r="232" spans="1:13" x14ac:dyDescent="0.35">
      <c r="A232" t="s">
        <v>234</v>
      </c>
      <c r="B232" t="s">
        <v>30</v>
      </c>
      <c r="C232">
        <v>106342392</v>
      </c>
      <c r="D232" t="s">
        <v>172</v>
      </c>
      <c r="E232" s="1">
        <v>45931</v>
      </c>
      <c r="F232" s="1">
        <v>46022</v>
      </c>
      <c r="G232" s="4">
        <v>3629</v>
      </c>
      <c r="H232" s="4">
        <v>5574</v>
      </c>
      <c r="I232" s="4">
        <v>15266592</v>
      </c>
      <c r="J232" s="4">
        <v>21146366</v>
      </c>
      <c r="K232" s="4">
        <v>5888977</v>
      </c>
      <c r="L232" s="7">
        <v>0.27800000000000002</v>
      </c>
      <c r="M232" s="4">
        <v>21151940</v>
      </c>
    </row>
    <row r="233" spans="1:13" x14ac:dyDescent="0.35">
      <c r="A233" t="s">
        <v>176</v>
      </c>
      <c r="B233" t="s">
        <v>30</v>
      </c>
      <c r="C233">
        <v>106340947</v>
      </c>
      <c r="D233" t="s">
        <v>172</v>
      </c>
      <c r="E233" s="1">
        <v>45931</v>
      </c>
      <c r="F233" s="1">
        <v>46022</v>
      </c>
      <c r="G233" s="4">
        <v>5724594</v>
      </c>
      <c r="H233" s="4">
        <v>811049</v>
      </c>
      <c r="I233" s="4">
        <v>193759520</v>
      </c>
      <c r="J233" s="4">
        <v>204233405</v>
      </c>
      <c r="K233" s="4">
        <v>17009528</v>
      </c>
      <c r="L233" s="7">
        <v>8.3000000000000004E-2</v>
      </c>
      <c r="M233" s="4">
        <v>205044454</v>
      </c>
    </row>
    <row r="234" spans="1:13" x14ac:dyDescent="0.35">
      <c r="A234" t="s">
        <v>355</v>
      </c>
      <c r="B234" t="s">
        <v>30</v>
      </c>
      <c r="C234">
        <v>106341051</v>
      </c>
      <c r="D234" t="s">
        <v>172</v>
      </c>
      <c r="E234" s="1">
        <v>45931</v>
      </c>
      <c r="F234" s="1">
        <v>46022</v>
      </c>
      <c r="G234" s="4">
        <v>9744504</v>
      </c>
      <c r="H234" s="4">
        <v>17474491</v>
      </c>
      <c r="I234" s="4">
        <v>556480126</v>
      </c>
      <c r="J234" s="4">
        <v>455852599</v>
      </c>
      <c r="K234" s="4">
        <v>-73408532</v>
      </c>
      <c r="L234" s="7">
        <v>-0.155</v>
      </c>
      <c r="M234" s="4">
        <v>473327090</v>
      </c>
    </row>
    <row r="235" spans="1:13" x14ac:dyDescent="0.35">
      <c r="A235" t="s">
        <v>82</v>
      </c>
      <c r="B235" t="s">
        <v>30</v>
      </c>
      <c r="C235">
        <v>106350784</v>
      </c>
      <c r="D235" t="s">
        <v>83</v>
      </c>
      <c r="E235" s="1">
        <v>45931</v>
      </c>
      <c r="F235" s="1">
        <v>46022</v>
      </c>
      <c r="G235" s="4">
        <v>1647256</v>
      </c>
      <c r="H235" s="4">
        <v>2602712</v>
      </c>
      <c r="I235" s="4">
        <v>42122761</v>
      </c>
      <c r="J235" s="4">
        <v>41955955</v>
      </c>
      <c r="K235" s="4">
        <v>4083162</v>
      </c>
      <c r="L235" s="7">
        <v>9.1999999999999998E-2</v>
      </c>
      <c r="M235" s="4">
        <v>44558667</v>
      </c>
    </row>
    <row r="236" spans="1:13" x14ac:dyDescent="0.35">
      <c r="A236" t="s">
        <v>154</v>
      </c>
      <c r="B236" t="s">
        <v>30</v>
      </c>
      <c r="C236">
        <v>106362041</v>
      </c>
      <c r="D236" t="s">
        <v>58</v>
      </c>
      <c r="E236" s="1">
        <v>45931</v>
      </c>
      <c r="F236" s="1">
        <v>46022</v>
      </c>
      <c r="G236" s="4">
        <v>-3035</v>
      </c>
      <c r="H236" s="4">
        <v>143496</v>
      </c>
      <c r="I236" s="4">
        <v>31571353</v>
      </c>
      <c r="J236" s="4">
        <v>23573843</v>
      </c>
      <c r="K236" s="4">
        <v>-7857049</v>
      </c>
      <c r="L236" s="7">
        <v>-0.33100000000000002</v>
      </c>
      <c r="M236" s="4">
        <v>23717339</v>
      </c>
    </row>
    <row r="237" spans="1:13" x14ac:dyDescent="0.35">
      <c r="A237" t="s">
        <v>305</v>
      </c>
      <c r="B237" t="s">
        <v>30</v>
      </c>
      <c r="C237">
        <v>106364451</v>
      </c>
      <c r="D237" t="s">
        <v>58</v>
      </c>
      <c r="E237" s="1">
        <v>45931</v>
      </c>
      <c r="F237" s="1">
        <v>46022</v>
      </c>
      <c r="G237" s="4">
        <v>0</v>
      </c>
      <c r="H237" s="4">
        <v>0</v>
      </c>
      <c r="I237" s="4">
        <v>8970059</v>
      </c>
      <c r="J237" s="4">
        <v>8164110</v>
      </c>
      <c r="K237" s="4">
        <v>-805949</v>
      </c>
      <c r="L237" s="7">
        <v>-9.9000000000000005E-2</v>
      </c>
      <c r="M237" s="4">
        <v>8164110</v>
      </c>
    </row>
    <row r="238" spans="1:13" x14ac:dyDescent="0.35">
      <c r="A238" t="s">
        <v>301</v>
      </c>
      <c r="B238" t="s">
        <v>30</v>
      </c>
      <c r="C238">
        <v>106361144</v>
      </c>
      <c r="D238" t="s">
        <v>58</v>
      </c>
      <c r="E238" s="1">
        <v>45931</v>
      </c>
      <c r="F238" s="1">
        <v>46022</v>
      </c>
      <c r="G238" s="4">
        <v>0</v>
      </c>
      <c r="H238" s="4">
        <v>410940</v>
      </c>
      <c r="I238" s="4">
        <v>27182289</v>
      </c>
      <c r="J238" s="4">
        <v>33033460</v>
      </c>
      <c r="K238" s="4">
        <v>6262111</v>
      </c>
      <c r="L238" s="7">
        <v>0.187</v>
      </c>
      <c r="M238" s="4">
        <v>33444400</v>
      </c>
    </row>
    <row r="239" spans="1:13" x14ac:dyDescent="0.35">
      <c r="A239" t="s">
        <v>300</v>
      </c>
      <c r="B239" t="s">
        <v>30</v>
      </c>
      <c r="C239">
        <v>106361166</v>
      </c>
      <c r="D239" t="s">
        <v>58</v>
      </c>
      <c r="E239" s="1">
        <v>45931</v>
      </c>
      <c r="F239" s="1">
        <v>46022</v>
      </c>
      <c r="G239" s="4">
        <v>0</v>
      </c>
      <c r="H239" s="4">
        <v>49462</v>
      </c>
      <c r="I239" s="4">
        <v>15338107</v>
      </c>
      <c r="J239" s="4">
        <v>17414361</v>
      </c>
      <c r="K239" s="4">
        <v>2125716</v>
      </c>
      <c r="L239" s="7">
        <v>0.122</v>
      </c>
      <c r="M239" s="4">
        <v>17463823</v>
      </c>
    </row>
    <row r="240" spans="1:13" x14ac:dyDescent="0.35">
      <c r="A240" t="s">
        <v>302</v>
      </c>
      <c r="B240" t="s">
        <v>30</v>
      </c>
      <c r="C240">
        <v>106364144</v>
      </c>
      <c r="D240" t="s">
        <v>58</v>
      </c>
      <c r="E240" s="1">
        <v>45931</v>
      </c>
      <c r="F240" s="1">
        <v>46022</v>
      </c>
      <c r="G240" s="4">
        <v>0</v>
      </c>
      <c r="H240" s="4">
        <v>920819</v>
      </c>
      <c r="I240" s="4">
        <v>54841904</v>
      </c>
      <c r="J240" s="4">
        <v>61774439</v>
      </c>
      <c r="K240" s="4">
        <v>7853354</v>
      </c>
      <c r="L240" s="7">
        <v>0.125</v>
      </c>
      <c r="M240" s="4">
        <v>62695258</v>
      </c>
    </row>
    <row r="241" spans="1:13" x14ac:dyDescent="0.35">
      <c r="A241" t="s">
        <v>110</v>
      </c>
      <c r="B241" t="s">
        <v>30</v>
      </c>
      <c r="C241">
        <v>106364430</v>
      </c>
      <c r="D241" t="s">
        <v>58</v>
      </c>
      <c r="E241" s="1">
        <v>45931</v>
      </c>
      <c r="F241" s="1">
        <v>46022</v>
      </c>
      <c r="G241" s="4">
        <v>0</v>
      </c>
      <c r="H241" s="4">
        <v>9286</v>
      </c>
      <c r="I241" s="4">
        <v>17283096</v>
      </c>
      <c r="J241" s="4">
        <v>22536390</v>
      </c>
      <c r="K241" s="4">
        <v>5262580</v>
      </c>
      <c r="L241" s="7">
        <v>0.23300000000000001</v>
      </c>
      <c r="M241" s="4">
        <v>22545676</v>
      </c>
    </row>
    <row r="242" spans="1:13" x14ac:dyDescent="0.35">
      <c r="A242" t="s">
        <v>219</v>
      </c>
      <c r="B242" t="s">
        <v>30</v>
      </c>
      <c r="C242">
        <v>106364231</v>
      </c>
      <c r="D242" t="s">
        <v>58</v>
      </c>
      <c r="E242" s="1">
        <v>45931</v>
      </c>
      <c r="F242" s="1">
        <v>46022</v>
      </c>
      <c r="G242" s="4">
        <v>10000000</v>
      </c>
      <c r="H242" s="4">
        <v>72984878</v>
      </c>
      <c r="I242" s="4">
        <v>247528034</v>
      </c>
      <c r="J242" s="4">
        <v>174945454</v>
      </c>
      <c r="K242" s="4">
        <v>10402298</v>
      </c>
      <c r="L242" s="7">
        <v>4.2000000000000003E-2</v>
      </c>
      <c r="M242" s="4">
        <v>247930332</v>
      </c>
    </row>
    <row r="243" spans="1:13" x14ac:dyDescent="0.35">
      <c r="A243" t="s">
        <v>304</v>
      </c>
      <c r="B243" t="s">
        <v>30</v>
      </c>
      <c r="C243">
        <v>106364188</v>
      </c>
      <c r="D243" t="s">
        <v>58</v>
      </c>
      <c r="E243" s="1">
        <v>45931</v>
      </c>
      <c r="F243" s="1">
        <v>46022</v>
      </c>
      <c r="G243" s="4">
        <v>12202</v>
      </c>
      <c r="H243" s="4">
        <v>14723</v>
      </c>
      <c r="I243" s="4">
        <v>10865598</v>
      </c>
      <c r="J243" s="4">
        <v>10876272</v>
      </c>
      <c r="K243" s="4">
        <v>37599</v>
      </c>
      <c r="L243" s="7">
        <v>3.0000000000000001E-3</v>
      </c>
      <c r="M243" s="4">
        <v>10890995</v>
      </c>
    </row>
    <row r="244" spans="1:13" x14ac:dyDescent="0.35">
      <c r="A244" t="s">
        <v>452</v>
      </c>
      <c r="B244" t="s">
        <v>30</v>
      </c>
      <c r="C244">
        <v>106364502</v>
      </c>
      <c r="D244" t="s">
        <v>58</v>
      </c>
      <c r="E244" s="1">
        <v>45931</v>
      </c>
      <c r="F244" s="1">
        <v>46022</v>
      </c>
      <c r="G244" s="4">
        <v>1297752</v>
      </c>
      <c r="H244" s="4">
        <v>1618378</v>
      </c>
      <c r="I244" s="4">
        <v>179698992</v>
      </c>
      <c r="J244" s="4">
        <v>150548086</v>
      </c>
      <c r="K244" s="4">
        <v>-26234776</v>
      </c>
      <c r="L244" s="7">
        <v>-0.17199999999999999</v>
      </c>
      <c r="M244" s="4">
        <v>152166464</v>
      </c>
    </row>
    <row r="245" spans="1:13" x14ac:dyDescent="0.35">
      <c r="A245" t="s">
        <v>303</v>
      </c>
      <c r="B245" t="s">
        <v>30</v>
      </c>
      <c r="C245">
        <v>106364050</v>
      </c>
      <c r="D245" t="s">
        <v>58</v>
      </c>
      <c r="E245" s="1">
        <v>45931</v>
      </c>
      <c r="F245" s="1">
        <v>46022</v>
      </c>
      <c r="G245" s="4">
        <v>14069</v>
      </c>
      <c r="H245" s="4">
        <v>5197</v>
      </c>
      <c r="I245" s="4">
        <v>8223542</v>
      </c>
      <c r="J245" s="4">
        <v>16187464</v>
      </c>
      <c r="K245" s="4">
        <v>7983188</v>
      </c>
      <c r="L245" s="7">
        <v>0.49299999999999999</v>
      </c>
      <c r="M245" s="4">
        <v>16192661</v>
      </c>
    </row>
    <row r="246" spans="1:13" x14ac:dyDescent="0.35">
      <c r="A246" t="s">
        <v>447</v>
      </c>
      <c r="B246" t="s">
        <v>30</v>
      </c>
      <c r="C246">
        <v>106361323</v>
      </c>
      <c r="D246" t="s">
        <v>58</v>
      </c>
      <c r="E246" s="1">
        <v>45931</v>
      </c>
      <c r="F246" s="1">
        <v>46022</v>
      </c>
      <c r="G246" s="4">
        <v>1412705</v>
      </c>
      <c r="H246" s="4">
        <v>161690</v>
      </c>
      <c r="I246" s="4">
        <v>73459325</v>
      </c>
      <c r="J246" s="4">
        <v>72170682</v>
      </c>
      <c r="K246" s="4">
        <v>285752</v>
      </c>
      <c r="L246" s="7">
        <v>4.0000000000000001E-3</v>
      </c>
      <c r="M246" s="4">
        <v>72332372</v>
      </c>
    </row>
    <row r="247" spans="1:13" x14ac:dyDescent="0.35">
      <c r="A247" t="s">
        <v>345</v>
      </c>
      <c r="B247" t="s">
        <v>30</v>
      </c>
      <c r="C247">
        <v>106364121</v>
      </c>
      <c r="D247" t="s">
        <v>58</v>
      </c>
      <c r="E247" s="1">
        <v>45931</v>
      </c>
      <c r="F247" s="1">
        <v>46022</v>
      </c>
      <c r="G247" s="4">
        <v>1708</v>
      </c>
      <c r="H247" s="4">
        <v>10843</v>
      </c>
      <c r="I247" s="4">
        <v>7613697</v>
      </c>
      <c r="J247" s="4">
        <v>8543167</v>
      </c>
      <c r="K247" s="4">
        <v>942021</v>
      </c>
      <c r="L247" s="7">
        <v>0.11</v>
      </c>
      <c r="M247" s="4">
        <v>8554010</v>
      </c>
    </row>
    <row r="248" spans="1:13" x14ac:dyDescent="0.35">
      <c r="A248" t="s">
        <v>453</v>
      </c>
      <c r="B248" t="s">
        <v>30</v>
      </c>
      <c r="C248">
        <v>106361246</v>
      </c>
      <c r="D248" t="s">
        <v>58</v>
      </c>
      <c r="E248" s="1">
        <v>45931</v>
      </c>
      <c r="F248" s="1">
        <v>46022</v>
      </c>
      <c r="G248" s="4">
        <v>18388033</v>
      </c>
      <c r="H248" s="4">
        <v>15671094</v>
      </c>
      <c r="I248" s="4">
        <v>546217116</v>
      </c>
      <c r="J248" s="4">
        <v>433824146</v>
      </c>
      <c r="K248" s="4">
        <v>-78333843</v>
      </c>
      <c r="L248" s="7">
        <v>-0.17399999999999999</v>
      </c>
      <c r="M248" s="4">
        <v>449495240</v>
      </c>
    </row>
    <row r="249" spans="1:13" x14ac:dyDescent="0.35">
      <c r="A249" t="s">
        <v>306</v>
      </c>
      <c r="B249" t="s">
        <v>30</v>
      </c>
      <c r="C249">
        <v>106361274</v>
      </c>
      <c r="D249" t="s">
        <v>58</v>
      </c>
      <c r="E249" s="1">
        <v>45931</v>
      </c>
      <c r="F249" s="1">
        <v>46022</v>
      </c>
      <c r="G249" s="4">
        <v>20</v>
      </c>
      <c r="H249" s="4">
        <v>29110</v>
      </c>
      <c r="I249" s="4">
        <v>15286648</v>
      </c>
      <c r="J249" s="4">
        <v>13657009</v>
      </c>
      <c r="K249" s="4">
        <v>-1600509</v>
      </c>
      <c r="L249" s="7">
        <v>-0.11700000000000001</v>
      </c>
      <c r="M249" s="4">
        <v>13686119</v>
      </c>
    </row>
    <row r="250" spans="1:13" x14ac:dyDescent="0.35">
      <c r="A250" t="s">
        <v>96</v>
      </c>
      <c r="B250" t="s">
        <v>30</v>
      </c>
      <c r="C250">
        <v>106361266</v>
      </c>
      <c r="D250" t="s">
        <v>58</v>
      </c>
      <c r="E250" s="1">
        <v>45931</v>
      </c>
      <c r="F250" s="1">
        <v>46022</v>
      </c>
      <c r="G250" s="4">
        <v>2137305</v>
      </c>
      <c r="H250" s="4">
        <v>124718</v>
      </c>
      <c r="I250" s="4">
        <v>10997202</v>
      </c>
      <c r="J250" s="4">
        <v>7224646</v>
      </c>
      <c r="K250" s="4">
        <v>-1510533</v>
      </c>
      <c r="L250" s="7">
        <v>-0.20599999999999999</v>
      </c>
      <c r="M250" s="4">
        <v>7349364</v>
      </c>
    </row>
    <row r="251" spans="1:13" x14ac:dyDescent="0.35">
      <c r="A251" t="s">
        <v>448</v>
      </c>
      <c r="B251" t="s">
        <v>30</v>
      </c>
      <c r="C251">
        <v>106361339</v>
      </c>
      <c r="D251" t="s">
        <v>58</v>
      </c>
      <c r="E251" s="1">
        <v>45931</v>
      </c>
      <c r="F251" s="1">
        <v>46022</v>
      </c>
      <c r="G251" s="4">
        <v>2418941</v>
      </c>
      <c r="H251" s="4">
        <v>934896</v>
      </c>
      <c r="I251" s="4">
        <v>130083710</v>
      </c>
      <c r="J251" s="4">
        <v>124875732</v>
      </c>
      <c r="K251" s="4">
        <v>-1854141</v>
      </c>
      <c r="L251" s="7">
        <v>-1.4999999999999999E-2</v>
      </c>
      <c r="M251" s="4">
        <v>125810628</v>
      </c>
    </row>
    <row r="252" spans="1:13" x14ac:dyDescent="0.35">
      <c r="A252" t="s">
        <v>449</v>
      </c>
      <c r="B252" t="s">
        <v>30</v>
      </c>
      <c r="C252">
        <v>106361343</v>
      </c>
      <c r="D252" t="s">
        <v>58</v>
      </c>
      <c r="E252" s="1">
        <v>45931</v>
      </c>
      <c r="F252" s="1">
        <v>46022</v>
      </c>
      <c r="G252" s="4">
        <v>2741277</v>
      </c>
      <c r="H252" s="4">
        <v>1088692</v>
      </c>
      <c r="I252" s="4">
        <v>116097611</v>
      </c>
      <c r="J252" s="4">
        <v>108962573</v>
      </c>
      <c r="K252" s="4">
        <v>-3305069</v>
      </c>
      <c r="L252" s="7">
        <v>-0.03</v>
      </c>
      <c r="M252" s="4">
        <v>110051265</v>
      </c>
    </row>
    <row r="253" spans="1:13" x14ac:dyDescent="0.35">
      <c r="A253" t="s">
        <v>450</v>
      </c>
      <c r="B253" t="s">
        <v>30</v>
      </c>
      <c r="C253">
        <v>106361318</v>
      </c>
      <c r="D253" t="s">
        <v>58</v>
      </c>
      <c r="E253" s="1">
        <v>45931</v>
      </c>
      <c r="F253" s="1">
        <v>46022</v>
      </c>
      <c r="G253" s="4">
        <v>3609609</v>
      </c>
      <c r="H253" s="4">
        <v>5445271</v>
      </c>
      <c r="I253" s="4">
        <v>134962030</v>
      </c>
      <c r="J253" s="4">
        <v>129929805</v>
      </c>
      <c r="K253" s="4">
        <v>4022655</v>
      </c>
      <c r="L253" s="7">
        <v>0.03</v>
      </c>
      <c r="M253" s="4">
        <v>135375076</v>
      </c>
    </row>
    <row r="254" spans="1:13" x14ac:dyDescent="0.35">
      <c r="A254" t="s">
        <v>57</v>
      </c>
      <c r="B254" t="s">
        <v>30</v>
      </c>
      <c r="C254">
        <v>106361458</v>
      </c>
      <c r="D254" t="s">
        <v>58</v>
      </c>
      <c r="E254" s="1">
        <v>45931</v>
      </c>
      <c r="F254" s="1">
        <v>46022</v>
      </c>
      <c r="G254" s="4">
        <v>37506</v>
      </c>
      <c r="H254" s="4">
        <v>86338</v>
      </c>
      <c r="I254" s="4">
        <v>2452208</v>
      </c>
      <c r="J254" s="4">
        <v>1840179</v>
      </c>
      <c r="K254" s="4">
        <v>-488185</v>
      </c>
      <c r="L254" s="7">
        <v>-0.253</v>
      </c>
      <c r="M254" s="4">
        <v>1926517</v>
      </c>
    </row>
    <row r="255" spans="1:13" x14ac:dyDescent="0.35">
      <c r="A255" t="s">
        <v>299</v>
      </c>
      <c r="B255" t="s">
        <v>30</v>
      </c>
      <c r="C255">
        <v>106361370</v>
      </c>
      <c r="D255" t="s">
        <v>58</v>
      </c>
      <c r="E255" s="1">
        <v>45931</v>
      </c>
      <c r="F255" s="1">
        <v>46022</v>
      </c>
      <c r="G255" s="4">
        <v>38089</v>
      </c>
      <c r="H255" s="4">
        <v>52841</v>
      </c>
      <c r="I255" s="4">
        <v>18355507</v>
      </c>
      <c r="J255" s="4">
        <v>34332880</v>
      </c>
      <c r="K255" s="4">
        <v>16068303</v>
      </c>
      <c r="L255" s="7">
        <v>0.46700000000000003</v>
      </c>
      <c r="M255" s="4">
        <v>34385721</v>
      </c>
    </row>
    <row r="256" spans="1:13" x14ac:dyDescent="0.35">
      <c r="A256" t="s">
        <v>451</v>
      </c>
      <c r="B256" t="s">
        <v>30</v>
      </c>
      <c r="C256">
        <v>106361308</v>
      </c>
      <c r="D256" t="s">
        <v>58</v>
      </c>
      <c r="E256" s="1">
        <v>45931</v>
      </c>
      <c r="F256" s="1">
        <v>46022</v>
      </c>
      <c r="G256" s="4">
        <v>6976152</v>
      </c>
      <c r="H256" s="4">
        <v>1307105</v>
      </c>
      <c r="I256" s="4">
        <v>86307333</v>
      </c>
      <c r="J256" s="4">
        <v>76782720</v>
      </c>
      <c r="K256" s="4">
        <v>-1241356</v>
      </c>
      <c r="L256" s="7">
        <v>-1.6E-2</v>
      </c>
      <c r="M256" s="4">
        <v>78089825</v>
      </c>
    </row>
    <row r="257" spans="1:13" x14ac:dyDescent="0.35">
      <c r="A257" t="s">
        <v>95</v>
      </c>
      <c r="B257" t="s">
        <v>30</v>
      </c>
      <c r="C257">
        <v>106361110</v>
      </c>
      <c r="D257" t="s">
        <v>58</v>
      </c>
      <c r="E257" s="1">
        <v>45931</v>
      </c>
      <c r="F257" s="1">
        <v>46022</v>
      </c>
      <c r="G257" s="4">
        <v>707749</v>
      </c>
      <c r="H257" s="4">
        <v>607273</v>
      </c>
      <c r="I257" s="4">
        <v>11460731</v>
      </c>
      <c r="J257" s="4">
        <v>8472212</v>
      </c>
      <c r="K257" s="4">
        <v>-1673497</v>
      </c>
      <c r="L257" s="7">
        <v>-0.184</v>
      </c>
      <c r="M257" s="4">
        <v>9079485</v>
      </c>
    </row>
    <row r="258" spans="1:13" x14ac:dyDescent="0.35">
      <c r="A258" t="s">
        <v>325</v>
      </c>
      <c r="B258" t="s">
        <v>30</v>
      </c>
      <c r="C258">
        <v>106374094</v>
      </c>
      <c r="D258" t="s">
        <v>227</v>
      </c>
      <c r="E258" s="1">
        <v>45931</v>
      </c>
      <c r="F258" s="1">
        <v>46022</v>
      </c>
      <c r="G258" s="4">
        <v>-21725</v>
      </c>
      <c r="H258" s="4">
        <v>29610</v>
      </c>
      <c r="I258" s="4">
        <v>16503823</v>
      </c>
      <c r="J258" s="4">
        <v>16388423</v>
      </c>
      <c r="K258" s="4">
        <v>-107515</v>
      </c>
      <c r="L258" s="7">
        <v>-7.0000000000000001E-3</v>
      </c>
      <c r="M258" s="4">
        <v>16418033</v>
      </c>
    </row>
    <row r="259" spans="1:13" x14ac:dyDescent="0.35">
      <c r="A259" t="s">
        <v>324</v>
      </c>
      <c r="B259" t="s">
        <v>30</v>
      </c>
      <c r="C259">
        <v>106374024</v>
      </c>
      <c r="D259" t="s">
        <v>227</v>
      </c>
      <c r="E259" s="1">
        <v>45931</v>
      </c>
      <c r="F259" s="1">
        <v>46022</v>
      </c>
      <c r="G259" s="4">
        <v>-4690</v>
      </c>
      <c r="H259" s="4">
        <v>2277</v>
      </c>
      <c r="I259" s="4">
        <v>9665131</v>
      </c>
      <c r="J259" s="4">
        <v>10249284</v>
      </c>
      <c r="K259" s="4">
        <v>581740</v>
      </c>
      <c r="L259" s="7">
        <v>5.7000000000000002E-2</v>
      </c>
      <c r="M259" s="4">
        <v>10251561</v>
      </c>
    </row>
    <row r="260" spans="1:13" x14ac:dyDescent="0.35">
      <c r="A260" t="s">
        <v>478</v>
      </c>
      <c r="B260" t="s">
        <v>30</v>
      </c>
      <c r="C260">
        <v>106370782</v>
      </c>
      <c r="D260" t="s">
        <v>227</v>
      </c>
      <c r="E260" s="1">
        <v>45931</v>
      </c>
      <c r="F260" s="1">
        <v>46022</v>
      </c>
      <c r="G260" s="4">
        <v>-8330567</v>
      </c>
      <c r="H260" s="4">
        <v>38363622</v>
      </c>
      <c r="I260" s="4">
        <v>1034558727</v>
      </c>
      <c r="J260" s="4">
        <v>1181976538</v>
      </c>
      <c r="K260" s="4">
        <v>177450866</v>
      </c>
      <c r="L260" s="7">
        <v>0.14499999999999999</v>
      </c>
      <c r="M260" s="4">
        <v>1220340160</v>
      </c>
    </row>
    <row r="261" spans="1:13" x14ac:dyDescent="0.35">
      <c r="A261" t="s">
        <v>330</v>
      </c>
      <c r="B261" t="s">
        <v>30</v>
      </c>
      <c r="C261">
        <v>106370749</v>
      </c>
      <c r="D261" t="s">
        <v>227</v>
      </c>
      <c r="E261" s="1">
        <v>45931</v>
      </c>
      <c r="F261" s="1">
        <v>46022</v>
      </c>
      <c r="G261" s="4">
        <v>0</v>
      </c>
      <c r="H261" s="4">
        <v>0</v>
      </c>
      <c r="I261" s="4">
        <v>9484598</v>
      </c>
      <c r="J261" s="4">
        <v>10057653</v>
      </c>
      <c r="K261" s="4">
        <v>573055</v>
      </c>
      <c r="L261" s="7">
        <v>5.7000000000000002E-2</v>
      </c>
      <c r="M261" s="4">
        <v>10057653</v>
      </c>
    </row>
    <row r="262" spans="1:13" x14ac:dyDescent="0.35">
      <c r="A262" t="s">
        <v>329</v>
      </c>
      <c r="B262" t="s">
        <v>30</v>
      </c>
      <c r="C262">
        <v>106370033</v>
      </c>
      <c r="D262" t="s">
        <v>227</v>
      </c>
      <c r="E262" s="1">
        <v>45931</v>
      </c>
      <c r="F262" s="1">
        <v>46022</v>
      </c>
      <c r="G262" s="4">
        <v>0</v>
      </c>
      <c r="H262" s="4">
        <v>0</v>
      </c>
      <c r="I262" s="4">
        <v>3495711</v>
      </c>
      <c r="J262" s="4">
        <v>5483606</v>
      </c>
      <c r="K262" s="4">
        <v>1987895</v>
      </c>
      <c r="L262" s="7">
        <v>0.36299999999999999</v>
      </c>
      <c r="M262" s="4">
        <v>5483606</v>
      </c>
    </row>
    <row r="263" spans="1:13" x14ac:dyDescent="0.35">
      <c r="A263" t="s">
        <v>326</v>
      </c>
      <c r="B263" t="s">
        <v>30</v>
      </c>
      <c r="C263">
        <v>106370759</v>
      </c>
      <c r="D263" t="s">
        <v>227</v>
      </c>
      <c r="E263" s="1">
        <v>45931</v>
      </c>
      <c r="F263" s="1">
        <v>46022</v>
      </c>
      <c r="G263" s="4">
        <v>0</v>
      </c>
      <c r="H263" s="4">
        <v>1014410</v>
      </c>
      <c r="I263" s="4">
        <v>39794777</v>
      </c>
      <c r="J263" s="4">
        <v>36285856</v>
      </c>
      <c r="K263" s="4">
        <v>-2494511</v>
      </c>
      <c r="L263" s="7">
        <v>-6.7000000000000004E-2</v>
      </c>
      <c r="M263" s="4">
        <v>37300266</v>
      </c>
    </row>
    <row r="264" spans="1:13" x14ac:dyDescent="0.35">
      <c r="A264" t="s">
        <v>460</v>
      </c>
      <c r="B264" t="s">
        <v>30</v>
      </c>
      <c r="C264">
        <v>106374049</v>
      </c>
      <c r="D264" t="s">
        <v>227</v>
      </c>
      <c r="E264" s="1">
        <v>45931</v>
      </c>
      <c r="F264" s="1">
        <v>46022</v>
      </c>
      <c r="G264" s="4">
        <v>147750</v>
      </c>
      <c r="H264" s="4">
        <v>0</v>
      </c>
      <c r="I264" s="4">
        <v>1328734</v>
      </c>
      <c r="J264" s="4">
        <v>1187825</v>
      </c>
      <c r="K264" s="4">
        <v>6841</v>
      </c>
      <c r="L264" s="7">
        <v>6.0000000000000001E-3</v>
      </c>
      <c r="M264" s="4">
        <v>1187825</v>
      </c>
    </row>
    <row r="265" spans="1:13" x14ac:dyDescent="0.35">
      <c r="A265" t="s">
        <v>470</v>
      </c>
      <c r="B265" t="s">
        <v>30</v>
      </c>
      <c r="C265">
        <v>106370673</v>
      </c>
      <c r="D265" t="s">
        <v>227</v>
      </c>
      <c r="E265" s="1">
        <v>45931</v>
      </c>
      <c r="F265" s="1">
        <v>46022</v>
      </c>
      <c r="G265" s="4">
        <v>15484523</v>
      </c>
      <c r="H265" s="4">
        <v>25203527</v>
      </c>
      <c r="I265" s="4">
        <v>280842318</v>
      </c>
      <c r="J265" s="4">
        <v>272696460</v>
      </c>
      <c r="K265" s="4">
        <v>32542192</v>
      </c>
      <c r="L265" s="7">
        <v>0.109</v>
      </c>
      <c r="M265" s="4">
        <v>297899987</v>
      </c>
    </row>
    <row r="266" spans="1:13" x14ac:dyDescent="0.35">
      <c r="A266" t="s">
        <v>466</v>
      </c>
      <c r="B266" t="s">
        <v>30</v>
      </c>
      <c r="C266">
        <v>106370771</v>
      </c>
      <c r="D266" t="s">
        <v>227</v>
      </c>
      <c r="E266" s="1">
        <v>45931</v>
      </c>
      <c r="F266" s="1">
        <v>46022</v>
      </c>
      <c r="G266" s="4">
        <v>179232</v>
      </c>
      <c r="H266" s="4">
        <v>6307862</v>
      </c>
      <c r="I266" s="4">
        <v>250330768</v>
      </c>
      <c r="J266" s="4">
        <v>315468157</v>
      </c>
      <c r="K266" s="4">
        <v>71624483</v>
      </c>
      <c r="L266" s="7">
        <v>0.223</v>
      </c>
      <c r="M266" s="4">
        <v>321776019</v>
      </c>
    </row>
    <row r="267" spans="1:13" x14ac:dyDescent="0.35">
      <c r="A267" t="s">
        <v>465</v>
      </c>
      <c r="B267" t="s">
        <v>30</v>
      </c>
      <c r="C267">
        <v>106370875</v>
      </c>
      <c r="D267" t="s">
        <v>227</v>
      </c>
      <c r="E267" s="1">
        <v>45931</v>
      </c>
      <c r="F267" s="1">
        <v>46022</v>
      </c>
      <c r="G267" s="4">
        <v>20028113</v>
      </c>
      <c r="H267" s="4">
        <v>706930</v>
      </c>
      <c r="I267" s="4">
        <v>175386836</v>
      </c>
      <c r="J267" s="4">
        <v>165823986</v>
      </c>
      <c r="K267" s="4">
        <v>11172193</v>
      </c>
      <c r="L267" s="7">
        <v>6.7000000000000004E-2</v>
      </c>
      <c r="M267" s="4">
        <v>166530916</v>
      </c>
    </row>
    <row r="268" spans="1:13" x14ac:dyDescent="0.35">
      <c r="A268" t="s">
        <v>327</v>
      </c>
      <c r="B268" t="s">
        <v>30</v>
      </c>
      <c r="C268">
        <v>106374572</v>
      </c>
      <c r="D268" t="s">
        <v>227</v>
      </c>
      <c r="E268" s="1">
        <v>45931</v>
      </c>
      <c r="F268" s="1">
        <v>46022</v>
      </c>
      <c r="G268" s="4">
        <v>20403</v>
      </c>
      <c r="H268" s="4">
        <v>2406</v>
      </c>
      <c r="I268" s="4">
        <v>2698692</v>
      </c>
      <c r="J268" s="4">
        <v>11579957</v>
      </c>
      <c r="K268" s="4">
        <v>8904074</v>
      </c>
      <c r="L268" s="7">
        <v>0.76900000000000002</v>
      </c>
      <c r="M268" s="4">
        <v>11582363</v>
      </c>
    </row>
    <row r="269" spans="1:13" x14ac:dyDescent="0.35">
      <c r="A269" t="s">
        <v>328</v>
      </c>
      <c r="B269" t="s">
        <v>30</v>
      </c>
      <c r="C269">
        <v>106370721</v>
      </c>
      <c r="D269" t="s">
        <v>227</v>
      </c>
      <c r="E269" s="1">
        <v>45931</v>
      </c>
      <c r="F269" s="1">
        <v>46022</v>
      </c>
      <c r="G269" s="4">
        <v>22020</v>
      </c>
      <c r="H269" s="4">
        <v>452</v>
      </c>
      <c r="I269" s="4">
        <v>11005176</v>
      </c>
      <c r="J269" s="4">
        <v>9604178</v>
      </c>
      <c r="K269" s="4">
        <v>-1378526</v>
      </c>
      <c r="L269" s="7">
        <v>-0.14399999999999999</v>
      </c>
      <c r="M269" s="4">
        <v>9604630</v>
      </c>
    </row>
    <row r="270" spans="1:13" x14ac:dyDescent="0.35">
      <c r="A270" t="s">
        <v>226</v>
      </c>
      <c r="B270" t="s">
        <v>30</v>
      </c>
      <c r="C270">
        <v>106370977</v>
      </c>
      <c r="D270" t="s">
        <v>227</v>
      </c>
      <c r="E270" s="1">
        <v>45931</v>
      </c>
      <c r="F270" s="1">
        <v>46022</v>
      </c>
      <c r="G270" s="4">
        <v>2386797</v>
      </c>
      <c r="H270" s="4">
        <v>1040581</v>
      </c>
      <c r="I270" s="4">
        <v>36821913</v>
      </c>
      <c r="J270" s="4">
        <v>55667359</v>
      </c>
      <c r="K270" s="4">
        <v>22272824</v>
      </c>
      <c r="L270" s="7">
        <v>0.39300000000000002</v>
      </c>
      <c r="M270" s="4">
        <v>56707940</v>
      </c>
    </row>
    <row r="271" spans="1:13" x14ac:dyDescent="0.35">
      <c r="A271" t="s">
        <v>461</v>
      </c>
      <c r="B271" t="s">
        <v>30</v>
      </c>
      <c r="C271">
        <v>106370745</v>
      </c>
      <c r="D271" t="s">
        <v>227</v>
      </c>
      <c r="E271" s="1">
        <v>45931</v>
      </c>
      <c r="F271" s="1">
        <v>46022</v>
      </c>
      <c r="G271" s="4">
        <v>2573941</v>
      </c>
      <c r="H271" s="4">
        <v>353208</v>
      </c>
      <c r="I271" s="4">
        <v>27751531</v>
      </c>
      <c r="J271" s="4">
        <v>22648307</v>
      </c>
      <c r="K271" s="4">
        <v>-2176075</v>
      </c>
      <c r="L271" s="7">
        <v>-9.5000000000000001E-2</v>
      </c>
      <c r="M271" s="4">
        <v>23001515</v>
      </c>
    </row>
    <row r="272" spans="1:13" x14ac:dyDescent="0.35">
      <c r="A272" t="s">
        <v>469</v>
      </c>
      <c r="B272" t="s">
        <v>30</v>
      </c>
      <c r="C272">
        <v>106370714</v>
      </c>
      <c r="D272" t="s">
        <v>227</v>
      </c>
      <c r="E272" s="1">
        <v>45931</v>
      </c>
      <c r="F272" s="1">
        <v>46022</v>
      </c>
      <c r="G272" s="4">
        <v>34897868</v>
      </c>
      <c r="H272" s="4">
        <v>2216659</v>
      </c>
      <c r="I272" s="4">
        <v>290612181</v>
      </c>
      <c r="J272" s="4">
        <v>264393072</v>
      </c>
      <c r="K272" s="4">
        <v>10895418</v>
      </c>
      <c r="L272" s="7">
        <v>4.1000000000000002E-2</v>
      </c>
      <c r="M272" s="4">
        <v>266609731</v>
      </c>
    </row>
    <row r="273" spans="1:13" x14ac:dyDescent="0.35">
      <c r="A273" t="s">
        <v>468</v>
      </c>
      <c r="B273" t="s">
        <v>30</v>
      </c>
      <c r="C273">
        <v>106370694</v>
      </c>
      <c r="D273" t="s">
        <v>227</v>
      </c>
      <c r="E273" s="1">
        <v>45931</v>
      </c>
      <c r="F273" s="1">
        <v>46022</v>
      </c>
      <c r="G273" s="4">
        <v>39995215</v>
      </c>
      <c r="H273" s="4">
        <v>6422447</v>
      </c>
      <c r="I273" s="4">
        <v>369391293</v>
      </c>
      <c r="J273" s="4">
        <v>371160503</v>
      </c>
      <c r="K273" s="4">
        <v>48186872</v>
      </c>
      <c r="L273" s="7">
        <v>0.128</v>
      </c>
      <c r="M273" s="4">
        <v>377582950</v>
      </c>
    </row>
    <row r="274" spans="1:13" x14ac:dyDescent="0.35">
      <c r="A274" t="s">
        <v>229</v>
      </c>
      <c r="B274" t="s">
        <v>30</v>
      </c>
      <c r="C274">
        <v>106370780</v>
      </c>
      <c r="D274" t="s">
        <v>227</v>
      </c>
      <c r="E274" s="1">
        <v>45931</v>
      </c>
      <c r="F274" s="1">
        <v>46022</v>
      </c>
      <c r="G274" s="4">
        <v>4460566</v>
      </c>
      <c r="H274" s="4">
        <v>890124</v>
      </c>
      <c r="I274" s="4">
        <v>88993183</v>
      </c>
      <c r="J274" s="4">
        <v>85101496</v>
      </c>
      <c r="K274" s="4">
        <v>1459003</v>
      </c>
      <c r="L274" s="7">
        <v>1.7000000000000001E-2</v>
      </c>
      <c r="M274" s="4">
        <v>85991620</v>
      </c>
    </row>
    <row r="275" spans="1:13" x14ac:dyDescent="0.35">
      <c r="A275" t="s">
        <v>228</v>
      </c>
      <c r="B275" t="s">
        <v>30</v>
      </c>
      <c r="C275">
        <v>106374382</v>
      </c>
      <c r="D275" t="s">
        <v>227</v>
      </c>
      <c r="E275" s="1">
        <v>45931</v>
      </c>
      <c r="F275" s="1">
        <v>46022</v>
      </c>
      <c r="G275" s="4">
        <v>5406559</v>
      </c>
      <c r="H275" s="4">
        <v>686558</v>
      </c>
      <c r="I275" s="4">
        <v>161650787</v>
      </c>
      <c r="J275" s="4">
        <v>197755452</v>
      </c>
      <c r="K275" s="4">
        <v>42197782</v>
      </c>
      <c r="L275" s="7">
        <v>0.21299999999999999</v>
      </c>
      <c r="M275" s="4">
        <v>198442010</v>
      </c>
    </row>
    <row r="276" spans="1:13" x14ac:dyDescent="0.35">
      <c r="A276" t="s">
        <v>462</v>
      </c>
      <c r="B276" t="s">
        <v>30</v>
      </c>
      <c r="C276">
        <v>106371256</v>
      </c>
      <c r="D276" t="s">
        <v>227</v>
      </c>
      <c r="E276" s="1">
        <v>45931</v>
      </c>
      <c r="F276" s="1">
        <v>46022</v>
      </c>
      <c r="G276" s="4">
        <v>55747</v>
      </c>
      <c r="H276" s="4">
        <v>2094440</v>
      </c>
      <c r="I276" s="4">
        <v>99654912</v>
      </c>
      <c r="J276" s="4">
        <v>127760135</v>
      </c>
      <c r="K276" s="4">
        <v>30255410</v>
      </c>
      <c r="L276" s="7">
        <v>0.23300000000000001</v>
      </c>
      <c r="M276" s="4">
        <v>129854575</v>
      </c>
    </row>
    <row r="277" spans="1:13" x14ac:dyDescent="0.35">
      <c r="A277" t="s">
        <v>464</v>
      </c>
      <c r="B277" t="s">
        <v>30</v>
      </c>
      <c r="C277">
        <v>106370689</v>
      </c>
      <c r="D277" t="s">
        <v>227</v>
      </c>
      <c r="E277" s="1">
        <v>45931</v>
      </c>
      <c r="F277" s="1">
        <v>46022</v>
      </c>
      <c r="G277" s="4">
        <v>5691118</v>
      </c>
      <c r="H277" s="4">
        <v>682807</v>
      </c>
      <c r="I277" s="4">
        <v>46904984</v>
      </c>
      <c r="J277" s="4">
        <v>46367067</v>
      </c>
      <c r="K277" s="4">
        <v>5836008</v>
      </c>
      <c r="L277" s="7">
        <v>0.124</v>
      </c>
      <c r="M277" s="4">
        <v>47049874</v>
      </c>
    </row>
    <row r="278" spans="1:13" x14ac:dyDescent="0.35">
      <c r="A278" t="s">
        <v>467</v>
      </c>
      <c r="B278" t="s">
        <v>30</v>
      </c>
      <c r="C278">
        <v>106370744</v>
      </c>
      <c r="D278" t="s">
        <v>227</v>
      </c>
      <c r="E278" s="1">
        <v>45931</v>
      </c>
      <c r="F278" s="1">
        <v>46022</v>
      </c>
      <c r="G278" s="4">
        <v>6032</v>
      </c>
      <c r="H278" s="4">
        <v>5791892</v>
      </c>
      <c r="I278" s="4">
        <v>322219749</v>
      </c>
      <c r="J278" s="4">
        <v>304975797</v>
      </c>
      <c r="K278" s="4">
        <v>-11446028</v>
      </c>
      <c r="L278" s="7">
        <v>-3.6999999999999998E-2</v>
      </c>
      <c r="M278" s="4">
        <v>310767689</v>
      </c>
    </row>
    <row r="279" spans="1:13" x14ac:dyDescent="0.35">
      <c r="A279" t="s">
        <v>463</v>
      </c>
      <c r="B279" t="s">
        <v>30</v>
      </c>
      <c r="C279">
        <v>106371394</v>
      </c>
      <c r="D279" t="s">
        <v>227</v>
      </c>
      <c r="E279" s="1">
        <v>45931</v>
      </c>
      <c r="F279" s="1">
        <v>46022</v>
      </c>
      <c r="G279" s="4">
        <v>922455</v>
      </c>
      <c r="H279" s="4">
        <v>1689249</v>
      </c>
      <c r="I279" s="4">
        <v>104542614</v>
      </c>
      <c r="J279" s="4">
        <v>131252409</v>
      </c>
      <c r="K279" s="4">
        <v>29321499</v>
      </c>
      <c r="L279" s="7">
        <v>0.221</v>
      </c>
      <c r="M279" s="4">
        <v>132941658</v>
      </c>
    </row>
    <row r="280" spans="1:13" x14ac:dyDescent="0.35">
      <c r="A280" t="s">
        <v>473</v>
      </c>
      <c r="B280" t="s">
        <v>30</v>
      </c>
      <c r="C280">
        <v>106380046</v>
      </c>
      <c r="D280" t="s">
        <v>198</v>
      </c>
      <c r="E280" s="1">
        <v>45931</v>
      </c>
      <c r="F280" s="1">
        <v>46022</v>
      </c>
      <c r="G280" s="4">
        <v>0</v>
      </c>
      <c r="H280" s="4">
        <v>1849635</v>
      </c>
      <c r="I280" s="4">
        <v>9447570</v>
      </c>
      <c r="J280" s="4">
        <v>3129234</v>
      </c>
      <c r="K280" s="4">
        <v>-4468701</v>
      </c>
      <c r="L280" s="7">
        <v>-0.89800000000000002</v>
      </c>
      <c r="M280" s="4">
        <v>4978869</v>
      </c>
    </row>
    <row r="281" spans="1:13" x14ac:dyDescent="0.35">
      <c r="A281" t="s">
        <v>197</v>
      </c>
      <c r="B281" t="s">
        <v>30</v>
      </c>
      <c r="C281">
        <v>106380939</v>
      </c>
      <c r="D281" t="s">
        <v>198</v>
      </c>
      <c r="E281" s="1">
        <v>45931</v>
      </c>
      <c r="F281" s="1">
        <v>46022</v>
      </c>
      <c r="G281" s="4">
        <v>1059817</v>
      </c>
      <c r="H281" s="4">
        <v>59408897</v>
      </c>
      <c r="I281" s="4">
        <v>352311512</v>
      </c>
      <c r="J281" s="4">
        <v>285161499</v>
      </c>
      <c r="K281" s="4">
        <v>-6681299</v>
      </c>
      <c r="L281" s="7">
        <v>-1.9E-2</v>
      </c>
      <c r="M281" s="4">
        <v>344570396</v>
      </c>
    </row>
    <row r="282" spans="1:13" x14ac:dyDescent="0.35">
      <c r="A282" t="s">
        <v>369</v>
      </c>
      <c r="B282" t="s">
        <v>30</v>
      </c>
      <c r="C282">
        <v>106384176</v>
      </c>
      <c r="D282" t="s">
        <v>198</v>
      </c>
      <c r="E282" s="1">
        <v>45931</v>
      </c>
      <c r="F282" s="1">
        <v>46022</v>
      </c>
      <c r="G282" s="4">
        <v>18772058</v>
      </c>
      <c r="H282" s="4">
        <v>6793124</v>
      </c>
      <c r="I282" s="4">
        <v>404575231</v>
      </c>
      <c r="J282" s="4">
        <v>419747619</v>
      </c>
      <c r="K282" s="4">
        <v>40737570</v>
      </c>
      <c r="L282" s="7">
        <v>9.6000000000000002E-2</v>
      </c>
      <c r="M282" s="4">
        <v>426540743</v>
      </c>
    </row>
    <row r="283" spans="1:13" x14ac:dyDescent="0.35">
      <c r="A283" t="s">
        <v>366</v>
      </c>
      <c r="B283" t="s">
        <v>30</v>
      </c>
      <c r="C283">
        <v>106380965</v>
      </c>
      <c r="D283" t="s">
        <v>198</v>
      </c>
      <c r="E283" s="1">
        <v>45931</v>
      </c>
      <c r="F283" s="1">
        <v>46022</v>
      </c>
      <c r="G283" s="4">
        <v>1950453</v>
      </c>
      <c r="H283" s="4">
        <v>2539444</v>
      </c>
      <c r="I283" s="4">
        <v>92967102</v>
      </c>
      <c r="J283" s="4">
        <v>50411647</v>
      </c>
      <c r="K283" s="4">
        <v>-38065558</v>
      </c>
      <c r="L283" s="7">
        <v>-0.71899999999999997</v>
      </c>
      <c r="M283" s="4">
        <v>52951091</v>
      </c>
    </row>
    <row r="284" spans="1:13" x14ac:dyDescent="0.35">
      <c r="A284" t="s">
        <v>365</v>
      </c>
      <c r="B284" t="s">
        <v>30</v>
      </c>
      <c r="C284">
        <v>106384202</v>
      </c>
      <c r="D284" t="s">
        <v>198</v>
      </c>
      <c r="E284" s="1">
        <v>45931</v>
      </c>
      <c r="F284" s="1">
        <v>46022</v>
      </c>
      <c r="G284" s="4">
        <v>2950431</v>
      </c>
      <c r="H284" s="4">
        <v>468583</v>
      </c>
      <c r="I284" s="4">
        <v>71105426</v>
      </c>
      <c r="J284" s="4">
        <v>52090062</v>
      </c>
      <c r="K284" s="4">
        <v>-15596350</v>
      </c>
      <c r="L284" s="7">
        <v>-0.29699999999999999</v>
      </c>
      <c r="M284" s="4">
        <v>52558645</v>
      </c>
    </row>
    <row r="285" spans="1:13" x14ac:dyDescent="0.35">
      <c r="A285" t="s">
        <v>368</v>
      </c>
      <c r="B285" t="s">
        <v>30</v>
      </c>
      <c r="C285">
        <v>106382715</v>
      </c>
      <c r="D285" t="s">
        <v>198</v>
      </c>
      <c r="E285" s="1">
        <v>45931</v>
      </c>
      <c r="F285" s="1">
        <v>46022</v>
      </c>
      <c r="G285" s="4">
        <v>323874</v>
      </c>
      <c r="H285" s="4">
        <v>8886618</v>
      </c>
      <c r="I285" s="4">
        <v>42963953</v>
      </c>
      <c r="J285" s="4">
        <v>25198358</v>
      </c>
      <c r="K285" s="4">
        <v>-8555103</v>
      </c>
      <c r="L285" s="7">
        <v>-0.251</v>
      </c>
      <c r="M285" s="4">
        <v>34084976</v>
      </c>
    </row>
    <row r="286" spans="1:13" x14ac:dyDescent="0.35">
      <c r="A286" t="s">
        <v>367</v>
      </c>
      <c r="B286" t="s">
        <v>30</v>
      </c>
      <c r="C286">
        <v>106380960</v>
      </c>
      <c r="D286" t="s">
        <v>198</v>
      </c>
      <c r="E286" s="1">
        <v>45931</v>
      </c>
      <c r="F286" s="1">
        <v>46022</v>
      </c>
      <c r="G286" s="4">
        <v>462056</v>
      </c>
      <c r="H286" s="4">
        <v>479057</v>
      </c>
      <c r="I286" s="4">
        <v>68466813</v>
      </c>
      <c r="J286" s="4">
        <v>42221343</v>
      </c>
      <c r="K286" s="4">
        <v>-25304357</v>
      </c>
      <c r="L286" s="7">
        <v>-0.59299999999999997</v>
      </c>
      <c r="M286" s="4">
        <v>42700400</v>
      </c>
    </row>
    <row r="287" spans="1:13" x14ac:dyDescent="0.35">
      <c r="A287" t="s">
        <v>474</v>
      </c>
      <c r="B287" t="s">
        <v>30</v>
      </c>
      <c r="C287">
        <v>106381154</v>
      </c>
      <c r="D287" t="s">
        <v>198</v>
      </c>
      <c r="E287" s="1">
        <v>45931</v>
      </c>
      <c r="F287" s="1">
        <v>46022</v>
      </c>
      <c r="G287" s="4">
        <v>9472445</v>
      </c>
      <c r="H287" s="4">
        <v>131158649</v>
      </c>
      <c r="I287" s="4">
        <v>1941182234</v>
      </c>
      <c r="J287" s="4">
        <v>1958432037</v>
      </c>
      <c r="K287" s="4">
        <v>157880897</v>
      </c>
      <c r="L287" s="7">
        <v>7.5999999999999998E-2</v>
      </c>
      <c r="M287" s="4">
        <v>2089590686</v>
      </c>
    </row>
    <row r="288" spans="1:13" x14ac:dyDescent="0.35">
      <c r="A288" t="s">
        <v>173</v>
      </c>
      <c r="B288" t="s">
        <v>30</v>
      </c>
      <c r="C288">
        <v>106394128</v>
      </c>
      <c r="D288" t="s">
        <v>174</v>
      </c>
      <c r="E288" s="1">
        <v>45931</v>
      </c>
      <c r="F288" s="1">
        <v>46022</v>
      </c>
      <c r="G288" s="4">
        <v>15218</v>
      </c>
      <c r="H288" s="4">
        <v>120</v>
      </c>
      <c r="I288" s="4">
        <v>9063323</v>
      </c>
      <c r="J288" s="4">
        <v>10373450</v>
      </c>
      <c r="K288" s="4">
        <v>1325465</v>
      </c>
      <c r="L288" s="7">
        <v>0.128</v>
      </c>
      <c r="M288" s="4">
        <v>10373570</v>
      </c>
    </row>
    <row r="289" spans="1:13" x14ac:dyDescent="0.35">
      <c r="A289" t="s">
        <v>387</v>
      </c>
      <c r="B289" t="s">
        <v>30</v>
      </c>
      <c r="C289">
        <v>106391042</v>
      </c>
      <c r="D289" t="s">
        <v>174</v>
      </c>
      <c r="E289" s="1">
        <v>45931</v>
      </c>
      <c r="F289" s="1">
        <v>46022</v>
      </c>
      <c r="G289" s="4">
        <v>17411879</v>
      </c>
      <c r="H289" s="4">
        <v>2455807</v>
      </c>
      <c r="I289" s="4">
        <v>192143999</v>
      </c>
      <c r="J289" s="4">
        <v>207058596</v>
      </c>
      <c r="K289" s="4">
        <v>34782283</v>
      </c>
      <c r="L289" s="7">
        <v>0.16600000000000001</v>
      </c>
      <c r="M289" s="4">
        <v>209514403</v>
      </c>
    </row>
    <row r="290" spans="1:13" x14ac:dyDescent="0.35">
      <c r="A290" t="s">
        <v>244</v>
      </c>
      <c r="B290" t="s">
        <v>30</v>
      </c>
      <c r="C290">
        <v>106392287</v>
      </c>
      <c r="D290" t="s">
        <v>174</v>
      </c>
      <c r="E290" s="1">
        <v>45931</v>
      </c>
      <c r="F290" s="1">
        <v>46022</v>
      </c>
      <c r="G290" s="4">
        <v>24787</v>
      </c>
      <c r="H290" s="4">
        <v>128326</v>
      </c>
      <c r="I290" s="4">
        <v>36331383</v>
      </c>
      <c r="J290" s="4">
        <v>31200350</v>
      </c>
      <c r="K290" s="4">
        <v>-4977920</v>
      </c>
      <c r="L290" s="7">
        <v>-0.159</v>
      </c>
      <c r="M290" s="4">
        <v>31328676</v>
      </c>
    </row>
    <row r="291" spans="1:13" x14ac:dyDescent="0.35">
      <c r="A291" t="s">
        <v>384</v>
      </c>
      <c r="B291" t="s">
        <v>30</v>
      </c>
      <c r="C291">
        <v>106390923</v>
      </c>
      <c r="D291" t="s">
        <v>174</v>
      </c>
      <c r="E291" s="1">
        <v>45931</v>
      </c>
      <c r="F291" s="1">
        <v>46022</v>
      </c>
      <c r="G291" s="4">
        <v>412124</v>
      </c>
      <c r="H291" s="4">
        <v>3711433</v>
      </c>
      <c r="I291" s="4">
        <v>84525207</v>
      </c>
      <c r="J291" s="4">
        <v>82807449</v>
      </c>
      <c r="K291" s="4">
        <v>2405799</v>
      </c>
      <c r="L291" s="7">
        <v>2.8000000000000001E-2</v>
      </c>
      <c r="M291" s="4">
        <v>86518882</v>
      </c>
    </row>
    <row r="292" spans="1:13" x14ac:dyDescent="0.35">
      <c r="A292" t="s">
        <v>206</v>
      </c>
      <c r="B292" t="s">
        <v>30</v>
      </c>
      <c r="C292">
        <v>106391010</v>
      </c>
      <c r="D292" t="s">
        <v>174</v>
      </c>
      <c r="E292" s="1">
        <v>45931</v>
      </c>
      <c r="F292" s="1">
        <v>46022</v>
      </c>
      <c r="G292" s="4">
        <v>5034517</v>
      </c>
      <c r="H292" s="4">
        <v>9453777</v>
      </c>
      <c r="I292" s="4">
        <v>144629916</v>
      </c>
      <c r="J292" s="4">
        <v>121660261</v>
      </c>
      <c r="K292" s="4">
        <v>-8481361</v>
      </c>
      <c r="L292" s="7">
        <v>-6.5000000000000002E-2</v>
      </c>
      <c r="M292" s="4">
        <v>131114038</v>
      </c>
    </row>
    <row r="293" spans="1:13" x14ac:dyDescent="0.35">
      <c r="A293" t="s">
        <v>388</v>
      </c>
      <c r="B293" t="s">
        <v>30</v>
      </c>
      <c r="C293">
        <v>106390846</v>
      </c>
      <c r="D293" t="s">
        <v>174</v>
      </c>
      <c r="E293" s="1">
        <v>45931</v>
      </c>
      <c r="F293" s="1">
        <v>46022</v>
      </c>
      <c r="G293" s="4">
        <v>69910</v>
      </c>
      <c r="H293" s="4">
        <v>6497902</v>
      </c>
      <c r="I293" s="4">
        <v>43862144</v>
      </c>
      <c r="J293" s="4">
        <v>43854543</v>
      </c>
      <c r="K293" s="4">
        <v>6560211</v>
      </c>
      <c r="L293" s="7">
        <v>0.13</v>
      </c>
      <c r="M293" s="4">
        <v>50352445</v>
      </c>
    </row>
    <row r="294" spans="1:13" x14ac:dyDescent="0.35">
      <c r="A294" t="s">
        <v>386</v>
      </c>
      <c r="B294" t="s">
        <v>30</v>
      </c>
      <c r="C294">
        <v>106391056</v>
      </c>
      <c r="D294" t="s">
        <v>174</v>
      </c>
      <c r="E294" s="1">
        <v>45931</v>
      </c>
      <c r="F294" s="1">
        <v>46022</v>
      </c>
      <c r="G294" s="4">
        <v>7359585</v>
      </c>
      <c r="H294" s="4">
        <v>158920</v>
      </c>
      <c r="I294" s="4">
        <v>51386247</v>
      </c>
      <c r="J294" s="4">
        <v>57552444</v>
      </c>
      <c r="K294" s="4">
        <v>13684702</v>
      </c>
      <c r="L294" s="7">
        <v>0.23699999999999999</v>
      </c>
      <c r="M294" s="4">
        <v>57711364</v>
      </c>
    </row>
    <row r="295" spans="1:13" x14ac:dyDescent="0.35">
      <c r="A295" t="s">
        <v>385</v>
      </c>
      <c r="B295" t="s">
        <v>30</v>
      </c>
      <c r="C295">
        <v>106392232</v>
      </c>
      <c r="D295" t="s">
        <v>174</v>
      </c>
      <c r="E295" s="1">
        <v>45931</v>
      </c>
      <c r="F295" s="1">
        <v>46022</v>
      </c>
      <c r="G295" s="4">
        <v>80342</v>
      </c>
      <c r="H295" s="4">
        <v>105703</v>
      </c>
      <c r="I295" s="4">
        <v>6497182</v>
      </c>
      <c r="J295" s="4">
        <v>4672528</v>
      </c>
      <c r="K295" s="4">
        <v>-1638609</v>
      </c>
      <c r="L295" s="7">
        <v>-0.34300000000000003</v>
      </c>
      <c r="M295" s="4">
        <v>4778231</v>
      </c>
    </row>
    <row r="296" spans="1:13" x14ac:dyDescent="0.35">
      <c r="A296" t="s">
        <v>104</v>
      </c>
      <c r="B296" t="s">
        <v>30</v>
      </c>
      <c r="C296">
        <v>106400524</v>
      </c>
      <c r="D296" t="s">
        <v>105</v>
      </c>
      <c r="E296" s="1">
        <v>45931</v>
      </c>
      <c r="F296" s="1">
        <v>46022</v>
      </c>
      <c r="G296" s="4">
        <v>0</v>
      </c>
      <c r="H296" s="4">
        <v>315148</v>
      </c>
      <c r="I296" s="4">
        <v>54304946</v>
      </c>
      <c r="J296" s="4">
        <v>34928497</v>
      </c>
      <c r="K296" s="4">
        <v>-19061301</v>
      </c>
      <c r="L296" s="7">
        <v>-0.54100000000000004</v>
      </c>
      <c r="M296" s="4">
        <v>35243645</v>
      </c>
    </row>
    <row r="297" spans="1:13" x14ac:dyDescent="0.35">
      <c r="A297" t="s">
        <v>250</v>
      </c>
      <c r="B297" t="s">
        <v>30</v>
      </c>
      <c r="C297">
        <v>106400548</v>
      </c>
      <c r="D297" t="s">
        <v>105</v>
      </c>
      <c r="E297" s="1">
        <v>45931</v>
      </c>
      <c r="F297" s="1">
        <v>46022</v>
      </c>
      <c r="G297" s="4">
        <v>209924</v>
      </c>
      <c r="H297" s="4">
        <v>53385</v>
      </c>
      <c r="I297" s="4">
        <v>35718606</v>
      </c>
      <c r="J297" s="4">
        <v>28030303</v>
      </c>
      <c r="K297" s="4">
        <v>-7424994</v>
      </c>
      <c r="L297" s="7">
        <v>-0.26400000000000001</v>
      </c>
      <c r="M297" s="4">
        <v>28083688</v>
      </c>
    </row>
    <row r="298" spans="1:13" x14ac:dyDescent="0.35">
      <c r="A298" t="s">
        <v>143</v>
      </c>
      <c r="B298" t="s">
        <v>30</v>
      </c>
      <c r="C298">
        <v>106400480</v>
      </c>
      <c r="D298" t="s">
        <v>105</v>
      </c>
      <c r="E298" s="1">
        <v>45931</v>
      </c>
      <c r="F298" s="1">
        <v>46022</v>
      </c>
      <c r="G298" s="4">
        <v>413360</v>
      </c>
      <c r="H298" s="4">
        <v>238400</v>
      </c>
      <c r="I298" s="4">
        <v>60608550</v>
      </c>
      <c r="J298" s="4">
        <v>65775913</v>
      </c>
      <c r="K298" s="4">
        <v>5819123</v>
      </c>
      <c r="L298" s="7">
        <v>8.7999999999999995E-2</v>
      </c>
      <c r="M298" s="4">
        <v>66014313</v>
      </c>
    </row>
    <row r="299" spans="1:13" x14ac:dyDescent="0.35">
      <c r="A299" t="s">
        <v>199</v>
      </c>
      <c r="B299" t="s">
        <v>30</v>
      </c>
      <c r="C299">
        <v>106410782</v>
      </c>
      <c r="D299" t="s">
        <v>181</v>
      </c>
      <c r="E299" s="1">
        <v>45931</v>
      </c>
      <c r="F299" s="1">
        <v>46022</v>
      </c>
      <c r="G299" s="4">
        <v>12069793</v>
      </c>
      <c r="H299" s="4">
        <v>7851042</v>
      </c>
      <c r="I299" s="4">
        <v>160518341</v>
      </c>
      <c r="J299" s="4">
        <v>100571801</v>
      </c>
      <c r="K299" s="4">
        <v>-40025705</v>
      </c>
      <c r="L299" s="7">
        <v>-0.36899999999999999</v>
      </c>
      <c r="M299" s="4">
        <v>108422843</v>
      </c>
    </row>
    <row r="300" spans="1:13" x14ac:dyDescent="0.35">
      <c r="A300" t="s">
        <v>180</v>
      </c>
      <c r="B300" t="s">
        <v>30</v>
      </c>
      <c r="C300">
        <v>106410817</v>
      </c>
      <c r="D300" t="s">
        <v>181</v>
      </c>
      <c r="E300" s="1">
        <v>45931</v>
      </c>
      <c r="F300" s="1">
        <v>46022</v>
      </c>
      <c r="G300" s="4">
        <v>252406</v>
      </c>
      <c r="H300" s="4">
        <v>131586</v>
      </c>
      <c r="I300" s="4">
        <v>41311062</v>
      </c>
      <c r="J300" s="4">
        <v>32222696</v>
      </c>
      <c r="K300" s="4">
        <v>-8704374</v>
      </c>
      <c r="L300" s="7">
        <v>-0.26900000000000002</v>
      </c>
      <c r="M300" s="4">
        <v>32354282</v>
      </c>
    </row>
    <row r="301" spans="1:13" x14ac:dyDescent="0.35">
      <c r="A301" t="s">
        <v>371</v>
      </c>
      <c r="B301" t="s">
        <v>30</v>
      </c>
      <c r="C301">
        <v>106410891</v>
      </c>
      <c r="D301" t="s">
        <v>181</v>
      </c>
      <c r="E301" s="1">
        <v>45931</v>
      </c>
      <c r="F301" s="1">
        <v>46022</v>
      </c>
      <c r="G301" s="4">
        <v>6680984</v>
      </c>
      <c r="H301" s="4">
        <v>255128</v>
      </c>
      <c r="I301" s="4">
        <v>81271273</v>
      </c>
      <c r="J301" s="4">
        <v>76435188</v>
      </c>
      <c r="K301" s="4">
        <v>2100027</v>
      </c>
      <c r="L301" s="7">
        <v>2.7E-2</v>
      </c>
      <c r="M301" s="4">
        <v>76690316</v>
      </c>
    </row>
    <row r="302" spans="1:13" x14ac:dyDescent="0.35">
      <c r="A302" t="s">
        <v>370</v>
      </c>
      <c r="B302" t="s">
        <v>30</v>
      </c>
      <c r="C302">
        <v>106410852</v>
      </c>
      <c r="D302" t="s">
        <v>181</v>
      </c>
      <c r="E302" s="1">
        <v>45931</v>
      </c>
      <c r="F302" s="1">
        <v>46022</v>
      </c>
      <c r="G302" s="4">
        <v>7593550</v>
      </c>
      <c r="H302" s="4">
        <v>1228418</v>
      </c>
      <c r="I302" s="4">
        <v>226326791</v>
      </c>
      <c r="J302" s="4">
        <v>260729594</v>
      </c>
      <c r="K302" s="4">
        <v>43224771</v>
      </c>
      <c r="L302" s="7">
        <v>0.16500000000000001</v>
      </c>
      <c r="M302" s="4">
        <v>261958012</v>
      </c>
    </row>
    <row r="303" spans="1:13" x14ac:dyDescent="0.35">
      <c r="A303" t="s">
        <v>89</v>
      </c>
      <c r="B303" t="s">
        <v>30</v>
      </c>
      <c r="C303">
        <v>106420491</v>
      </c>
      <c r="D303" t="s">
        <v>90</v>
      </c>
      <c r="E303" s="1">
        <v>45931</v>
      </c>
      <c r="F303" s="1">
        <v>46022</v>
      </c>
      <c r="G303" s="4">
        <v>1455263</v>
      </c>
      <c r="H303" s="4">
        <v>1639561</v>
      </c>
      <c r="I303" s="4">
        <v>45119330</v>
      </c>
      <c r="J303" s="4">
        <v>40936944</v>
      </c>
      <c r="K303" s="4">
        <v>-1087562</v>
      </c>
      <c r="L303" s="7">
        <v>-2.5999999999999999E-2</v>
      </c>
      <c r="M303" s="4">
        <v>42576505</v>
      </c>
    </row>
    <row r="304" spans="1:13" x14ac:dyDescent="0.35">
      <c r="A304" t="s">
        <v>151</v>
      </c>
      <c r="B304" t="s">
        <v>30</v>
      </c>
      <c r="C304">
        <v>106420522</v>
      </c>
      <c r="D304" t="s">
        <v>90</v>
      </c>
      <c r="E304" s="1">
        <v>45931</v>
      </c>
      <c r="F304" s="1">
        <v>46022</v>
      </c>
      <c r="G304" s="4">
        <v>1566526</v>
      </c>
      <c r="H304" s="4">
        <v>836939</v>
      </c>
      <c r="I304" s="4">
        <v>8761824</v>
      </c>
      <c r="J304" s="4">
        <v>8901446</v>
      </c>
      <c r="K304" s="4">
        <v>2543087</v>
      </c>
      <c r="L304" s="7">
        <v>0.26100000000000001</v>
      </c>
      <c r="M304" s="4">
        <v>9738385</v>
      </c>
    </row>
    <row r="305" spans="1:13" x14ac:dyDescent="0.35">
      <c r="A305" t="s">
        <v>402</v>
      </c>
      <c r="B305" t="s">
        <v>30</v>
      </c>
      <c r="C305">
        <v>106420493</v>
      </c>
      <c r="D305" t="s">
        <v>90</v>
      </c>
      <c r="E305" s="1">
        <v>45931</v>
      </c>
      <c r="F305" s="1">
        <v>46022</v>
      </c>
      <c r="G305" s="4">
        <v>1958351</v>
      </c>
      <c r="H305" s="4">
        <v>3518424</v>
      </c>
      <c r="I305" s="4">
        <v>189787928</v>
      </c>
      <c r="J305" s="4">
        <v>201161639</v>
      </c>
      <c r="K305" s="4">
        <v>16850486</v>
      </c>
      <c r="L305" s="7">
        <v>8.2000000000000003E-2</v>
      </c>
      <c r="M305" s="4">
        <v>204680063</v>
      </c>
    </row>
    <row r="306" spans="1:13" x14ac:dyDescent="0.35">
      <c r="A306" t="s">
        <v>404</v>
      </c>
      <c r="B306" t="s">
        <v>30</v>
      </c>
      <c r="C306">
        <v>106420514</v>
      </c>
      <c r="D306" t="s">
        <v>90</v>
      </c>
      <c r="E306" s="1">
        <v>45931</v>
      </c>
      <c r="F306" s="1">
        <v>46022</v>
      </c>
      <c r="G306" s="4">
        <v>38311205</v>
      </c>
      <c r="H306" s="4">
        <v>23299920</v>
      </c>
      <c r="I306" s="4">
        <v>235844706</v>
      </c>
      <c r="J306" s="4">
        <v>230050158</v>
      </c>
      <c r="K306" s="4">
        <v>55816577</v>
      </c>
      <c r="L306" s="7">
        <v>0.22</v>
      </c>
      <c r="M306" s="4">
        <v>253350078</v>
      </c>
    </row>
    <row r="307" spans="1:13" x14ac:dyDescent="0.35">
      <c r="A307" t="s">
        <v>403</v>
      </c>
      <c r="B307" t="s">
        <v>30</v>
      </c>
      <c r="C307">
        <v>106420483</v>
      </c>
      <c r="D307" t="s">
        <v>90</v>
      </c>
      <c r="E307" s="1">
        <v>45931</v>
      </c>
      <c r="F307" s="1">
        <v>46022</v>
      </c>
      <c r="G307" s="4">
        <v>5272699</v>
      </c>
      <c r="H307" s="4">
        <v>470723</v>
      </c>
      <c r="I307" s="4">
        <v>28417645</v>
      </c>
      <c r="J307" s="4">
        <v>32764557</v>
      </c>
      <c r="K307" s="4">
        <v>10090334</v>
      </c>
      <c r="L307" s="7">
        <v>0.30399999999999999</v>
      </c>
      <c r="M307" s="4">
        <v>33235280</v>
      </c>
    </row>
    <row r="308" spans="1:13" x14ac:dyDescent="0.35">
      <c r="A308" t="s">
        <v>249</v>
      </c>
      <c r="B308" t="s">
        <v>30</v>
      </c>
      <c r="C308">
        <v>106434051</v>
      </c>
      <c r="D308" t="s">
        <v>208</v>
      </c>
      <c r="E308" s="1">
        <v>45931</v>
      </c>
      <c r="F308" s="1">
        <v>46022</v>
      </c>
      <c r="G308" s="4">
        <v>0</v>
      </c>
      <c r="H308" s="4">
        <v>0</v>
      </c>
      <c r="I308" s="4">
        <v>4209462</v>
      </c>
      <c r="J308" s="4">
        <v>4568250</v>
      </c>
      <c r="K308" s="4">
        <v>358788</v>
      </c>
      <c r="L308" s="7">
        <v>7.9000000000000001E-2</v>
      </c>
      <c r="M308" s="4">
        <v>4568250</v>
      </c>
    </row>
    <row r="309" spans="1:13" x14ac:dyDescent="0.35">
      <c r="A309" t="s">
        <v>207</v>
      </c>
      <c r="B309" t="s">
        <v>30</v>
      </c>
      <c r="C309">
        <v>106430883</v>
      </c>
      <c r="D309" t="s">
        <v>208</v>
      </c>
      <c r="E309" s="1">
        <v>45931</v>
      </c>
      <c r="F309" s="1">
        <v>46022</v>
      </c>
      <c r="G309" s="4">
        <v>124883638</v>
      </c>
      <c r="H309" s="4">
        <v>38283242</v>
      </c>
      <c r="I309" s="4">
        <v>1078630554</v>
      </c>
      <c r="J309" s="4">
        <v>875298276</v>
      </c>
      <c r="K309" s="4">
        <v>-40165398</v>
      </c>
      <c r="L309" s="7">
        <v>-4.3999999999999997E-2</v>
      </c>
      <c r="M309" s="4">
        <v>913581518</v>
      </c>
    </row>
    <row r="310" spans="1:13" x14ac:dyDescent="0.35">
      <c r="A310" t="s">
        <v>391</v>
      </c>
      <c r="B310" t="s">
        <v>30</v>
      </c>
      <c r="C310">
        <v>106430905</v>
      </c>
      <c r="D310" t="s">
        <v>208</v>
      </c>
      <c r="E310" s="1">
        <v>45931</v>
      </c>
      <c r="F310" s="1">
        <v>46022</v>
      </c>
      <c r="G310" s="4">
        <v>222963439</v>
      </c>
      <c r="H310" s="4">
        <v>31526847</v>
      </c>
      <c r="I310" s="4">
        <v>2156778213</v>
      </c>
      <c r="J310" s="4">
        <v>2328121960</v>
      </c>
      <c r="K310" s="4">
        <v>425834033</v>
      </c>
      <c r="L310" s="7">
        <v>0.18</v>
      </c>
      <c r="M310" s="4">
        <v>2359648807</v>
      </c>
    </row>
    <row r="311" spans="1:13" x14ac:dyDescent="0.35">
      <c r="A311" t="s">
        <v>334</v>
      </c>
      <c r="B311" t="s">
        <v>30</v>
      </c>
      <c r="C311">
        <v>106430779</v>
      </c>
      <c r="D311" t="s">
        <v>208</v>
      </c>
      <c r="E311" s="1">
        <v>45931</v>
      </c>
      <c r="F311" s="1">
        <v>46022</v>
      </c>
      <c r="G311" s="4">
        <v>25087610</v>
      </c>
      <c r="H311" s="4">
        <v>247825</v>
      </c>
      <c r="I311" s="4">
        <v>165923735</v>
      </c>
      <c r="J311" s="4">
        <v>192032752</v>
      </c>
      <c r="K311" s="4">
        <v>51444452</v>
      </c>
      <c r="L311" s="7">
        <v>0.26800000000000002</v>
      </c>
      <c r="M311" s="4">
        <v>192280577</v>
      </c>
    </row>
    <row r="312" spans="1:13" x14ac:dyDescent="0.35">
      <c r="A312" t="s">
        <v>392</v>
      </c>
      <c r="B312" t="s">
        <v>30</v>
      </c>
      <c r="C312">
        <v>106434040</v>
      </c>
      <c r="D312" t="s">
        <v>208</v>
      </c>
      <c r="E312" s="1">
        <v>45931</v>
      </c>
      <c r="F312" s="1">
        <v>46022</v>
      </c>
      <c r="G312" s="4">
        <v>40756915</v>
      </c>
      <c r="H312" s="4">
        <v>29591023</v>
      </c>
      <c r="I312" s="4">
        <v>739253112</v>
      </c>
      <c r="J312" s="4">
        <v>749796293</v>
      </c>
      <c r="K312" s="4">
        <v>80891119</v>
      </c>
      <c r="L312" s="7">
        <v>0.104</v>
      </c>
      <c r="M312" s="4">
        <v>779387316</v>
      </c>
    </row>
    <row r="313" spans="1:13" x14ac:dyDescent="0.35">
      <c r="A313" t="s">
        <v>248</v>
      </c>
      <c r="B313" t="s">
        <v>30</v>
      </c>
      <c r="C313">
        <v>106434032</v>
      </c>
      <c r="D313" t="s">
        <v>208</v>
      </c>
      <c r="E313" s="1">
        <v>45931</v>
      </c>
      <c r="F313" s="1">
        <v>46022</v>
      </c>
      <c r="G313" s="4">
        <v>61</v>
      </c>
      <c r="H313" s="4">
        <v>0</v>
      </c>
      <c r="I313" s="4">
        <v>13121141</v>
      </c>
      <c r="J313" s="4">
        <v>18796490</v>
      </c>
      <c r="K313" s="4">
        <v>5675410</v>
      </c>
      <c r="L313" s="7">
        <v>0.30199999999999999</v>
      </c>
      <c r="M313" s="4">
        <v>18796490</v>
      </c>
    </row>
    <row r="314" spans="1:13" x14ac:dyDescent="0.35">
      <c r="A314" t="s">
        <v>390</v>
      </c>
      <c r="B314" t="s">
        <v>30</v>
      </c>
      <c r="C314">
        <v>106430763</v>
      </c>
      <c r="D314" t="s">
        <v>208</v>
      </c>
      <c r="E314" s="1">
        <v>45931</v>
      </c>
      <c r="F314" s="1">
        <v>46022</v>
      </c>
      <c r="G314" s="4">
        <v>63716809</v>
      </c>
      <c r="H314" s="4">
        <v>5877047</v>
      </c>
      <c r="I314" s="4">
        <v>366486770</v>
      </c>
      <c r="J314" s="4">
        <v>428862670</v>
      </c>
      <c r="K314" s="4">
        <v>131969756</v>
      </c>
      <c r="L314" s="7">
        <v>0.30399999999999999</v>
      </c>
      <c r="M314" s="4">
        <v>434739717</v>
      </c>
    </row>
    <row r="315" spans="1:13" x14ac:dyDescent="0.35">
      <c r="A315" t="s">
        <v>251</v>
      </c>
      <c r="B315" t="s">
        <v>30</v>
      </c>
      <c r="C315">
        <v>106444013</v>
      </c>
      <c r="D315" t="s">
        <v>252</v>
      </c>
      <c r="E315" s="1">
        <v>45931</v>
      </c>
      <c r="F315" s="1">
        <v>46022</v>
      </c>
      <c r="G315" s="4">
        <v>194746</v>
      </c>
      <c r="H315" s="4">
        <v>507573</v>
      </c>
      <c r="I315" s="4">
        <v>38835582</v>
      </c>
      <c r="J315" s="4">
        <v>31485936</v>
      </c>
      <c r="K315" s="4">
        <v>-6647327</v>
      </c>
      <c r="L315" s="7">
        <v>-0.20799999999999999</v>
      </c>
      <c r="M315" s="4">
        <v>31993509</v>
      </c>
    </row>
    <row r="316" spans="1:13" x14ac:dyDescent="0.35">
      <c r="A316" t="s">
        <v>395</v>
      </c>
      <c r="B316" t="s">
        <v>30</v>
      </c>
      <c r="C316">
        <v>106444012</v>
      </c>
      <c r="D316" t="s">
        <v>252</v>
      </c>
      <c r="E316" s="1">
        <v>45931</v>
      </c>
      <c r="F316" s="1">
        <v>46022</v>
      </c>
      <c r="G316" s="4">
        <v>226033</v>
      </c>
      <c r="H316" s="4">
        <v>107723</v>
      </c>
      <c r="I316" s="4">
        <v>25195842</v>
      </c>
      <c r="J316" s="4">
        <v>26742814</v>
      </c>
      <c r="K316" s="4">
        <v>1880728</v>
      </c>
      <c r="L316" s="7">
        <v>7.0000000000000007E-2</v>
      </c>
      <c r="M316" s="4">
        <v>26850537</v>
      </c>
    </row>
    <row r="317" spans="1:13" x14ac:dyDescent="0.35">
      <c r="A317" t="s">
        <v>396</v>
      </c>
      <c r="B317" t="s">
        <v>30</v>
      </c>
      <c r="C317">
        <v>106440755</v>
      </c>
      <c r="D317" t="s">
        <v>252</v>
      </c>
      <c r="E317" s="1">
        <v>45931</v>
      </c>
      <c r="F317" s="1">
        <v>46022</v>
      </c>
      <c r="G317" s="4">
        <v>30442017</v>
      </c>
      <c r="H317" s="4">
        <v>1597481</v>
      </c>
      <c r="I317" s="4">
        <v>118968632</v>
      </c>
      <c r="J317" s="4">
        <v>130930535</v>
      </c>
      <c r="K317" s="4">
        <v>44001401</v>
      </c>
      <c r="L317" s="7">
        <v>0.33200000000000002</v>
      </c>
      <c r="M317" s="4">
        <v>132528016</v>
      </c>
    </row>
    <row r="318" spans="1:13" x14ac:dyDescent="0.35">
      <c r="A318" t="s">
        <v>230</v>
      </c>
      <c r="B318" t="s">
        <v>30</v>
      </c>
      <c r="C318">
        <v>106450940</v>
      </c>
      <c r="D318" t="s">
        <v>48</v>
      </c>
      <c r="E318" s="1">
        <v>45931</v>
      </c>
      <c r="F318" s="1">
        <v>46022</v>
      </c>
      <c r="G318" s="4">
        <v>0</v>
      </c>
      <c r="H318" s="4">
        <v>277724</v>
      </c>
      <c r="I318" s="4">
        <v>47293295</v>
      </c>
      <c r="J318" s="4">
        <v>50155315</v>
      </c>
      <c r="K318" s="4">
        <v>3139744</v>
      </c>
      <c r="L318" s="7">
        <v>6.2E-2</v>
      </c>
      <c r="M318" s="4">
        <v>50433039</v>
      </c>
    </row>
    <row r="319" spans="1:13" x14ac:dyDescent="0.35">
      <c r="A319" t="s">
        <v>231</v>
      </c>
      <c r="B319" t="s">
        <v>30</v>
      </c>
      <c r="C319">
        <v>106454012</v>
      </c>
      <c r="D319" t="s">
        <v>48</v>
      </c>
      <c r="E319" s="1">
        <v>45931</v>
      </c>
      <c r="F319" s="1">
        <v>46022</v>
      </c>
      <c r="G319" s="4">
        <v>0</v>
      </c>
      <c r="H319" s="4">
        <v>45793</v>
      </c>
      <c r="I319" s="4">
        <v>8998080</v>
      </c>
      <c r="J319" s="4">
        <v>12539091</v>
      </c>
      <c r="K319" s="4">
        <v>3586804</v>
      </c>
      <c r="L319" s="7">
        <v>0.28499999999999998</v>
      </c>
      <c r="M319" s="4">
        <v>12584884</v>
      </c>
    </row>
    <row r="320" spans="1:13" x14ac:dyDescent="0.35">
      <c r="A320" t="s">
        <v>331</v>
      </c>
      <c r="B320" t="s">
        <v>30</v>
      </c>
      <c r="C320">
        <v>106454013</v>
      </c>
      <c r="D320" t="s">
        <v>48</v>
      </c>
      <c r="E320" s="1">
        <v>45931</v>
      </c>
      <c r="F320" s="1">
        <v>46022</v>
      </c>
      <c r="G320" s="4">
        <v>0</v>
      </c>
      <c r="H320" s="4">
        <v>6350</v>
      </c>
      <c r="I320" s="4">
        <v>2750196</v>
      </c>
      <c r="J320" s="4">
        <v>2149761</v>
      </c>
      <c r="K320" s="4">
        <v>-594085</v>
      </c>
      <c r="L320" s="7">
        <v>-0.27600000000000002</v>
      </c>
      <c r="M320" s="4">
        <v>2156111</v>
      </c>
    </row>
    <row r="321" spans="1:13" x14ac:dyDescent="0.35">
      <c r="A321" t="s">
        <v>47</v>
      </c>
      <c r="B321" t="s">
        <v>30</v>
      </c>
      <c r="C321">
        <v>106450936</v>
      </c>
      <c r="D321" t="s">
        <v>48</v>
      </c>
      <c r="E321" s="1">
        <v>45931</v>
      </c>
      <c r="F321" s="1">
        <v>46022</v>
      </c>
      <c r="G321" s="4">
        <v>1317450</v>
      </c>
      <c r="H321" s="4">
        <v>374344</v>
      </c>
      <c r="I321" s="4">
        <v>13918795</v>
      </c>
      <c r="J321" s="4">
        <v>14040023</v>
      </c>
      <c r="K321" s="4">
        <v>1813022</v>
      </c>
      <c r="L321" s="7">
        <v>0.126</v>
      </c>
      <c r="M321" s="4">
        <v>14414367</v>
      </c>
    </row>
    <row r="322" spans="1:13" x14ac:dyDescent="0.35">
      <c r="A322" t="s">
        <v>175</v>
      </c>
      <c r="B322" t="s">
        <v>30</v>
      </c>
      <c r="C322">
        <v>106450949</v>
      </c>
      <c r="D322" t="s">
        <v>48</v>
      </c>
      <c r="E322" s="1">
        <v>45931</v>
      </c>
      <c r="F322" s="1">
        <v>46022</v>
      </c>
      <c r="G322" s="4">
        <v>44855353</v>
      </c>
      <c r="H322" s="4">
        <v>1890630</v>
      </c>
      <c r="I322" s="4">
        <v>148036319</v>
      </c>
      <c r="J322" s="4">
        <v>149449351</v>
      </c>
      <c r="K322" s="4">
        <v>48159015</v>
      </c>
      <c r="L322" s="7">
        <v>0.318</v>
      </c>
      <c r="M322" s="4">
        <v>151339981</v>
      </c>
    </row>
    <row r="323" spans="1:13" x14ac:dyDescent="0.35">
      <c r="A323" t="s">
        <v>126</v>
      </c>
      <c r="B323" t="s">
        <v>30</v>
      </c>
      <c r="C323">
        <v>106474007</v>
      </c>
      <c r="D323" t="s">
        <v>67</v>
      </c>
      <c r="E323" s="1">
        <v>45931</v>
      </c>
      <c r="F323" s="1">
        <v>46022</v>
      </c>
      <c r="G323" s="4">
        <v>0</v>
      </c>
      <c r="H323" s="4">
        <v>396864</v>
      </c>
      <c r="I323" s="4">
        <v>25078995</v>
      </c>
      <c r="J323" s="4">
        <v>31354402</v>
      </c>
      <c r="K323" s="4">
        <v>6672271</v>
      </c>
      <c r="L323" s="7">
        <v>0.21</v>
      </c>
      <c r="M323" s="4">
        <v>31751266</v>
      </c>
    </row>
    <row r="324" spans="1:13" x14ac:dyDescent="0.35">
      <c r="A324" t="s">
        <v>66</v>
      </c>
      <c r="B324" t="s">
        <v>30</v>
      </c>
      <c r="C324">
        <v>106470871</v>
      </c>
      <c r="D324" t="s">
        <v>67</v>
      </c>
      <c r="E324" s="1">
        <v>45931</v>
      </c>
      <c r="F324" s="1">
        <v>46022</v>
      </c>
      <c r="G324" s="4">
        <v>1898297</v>
      </c>
      <c r="H324" s="4">
        <v>60645</v>
      </c>
      <c r="I324" s="4">
        <v>18110674</v>
      </c>
      <c r="J324" s="4">
        <v>19299995</v>
      </c>
      <c r="K324" s="4">
        <v>3148263</v>
      </c>
      <c r="L324" s="7">
        <v>0.16300000000000001</v>
      </c>
      <c r="M324" s="4">
        <v>19360640</v>
      </c>
    </row>
    <row r="325" spans="1:13" x14ac:dyDescent="0.35">
      <c r="A325" t="s">
        <v>361</v>
      </c>
      <c r="B325" t="s">
        <v>30</v>
      </c>
      <c r="C325">
        <v>106481015</v>
      </c>
      <c r="D325" t="s">
        <v>360</v>
      </c>
      <c r="E325" s="1">
        <v>45931</v>
      </c>
      <c r="F325" s="1">
        <v>46022</v>
      </c>
      <c r="G325" s="4">
        <v>0</v>
      </c>
      <c r="H325" s="4">
        <v>272300</v>
      </c>
      <c r="I325" s="4">
        <v>10166745</v>
      </c>
      <c r="J325" s="4">
        <v>10478101</v>
      </c>
      <c r="K325" s="4">
        <v>583656</v>
      </c>
      <c r="L325" s="7">
        <v>5.3999999999999999E-2</v>
      </c>
      <c r="M325" s="4">
        <v>10750401</v>
      </c>
    </row>
    <row r="326" spans="1:13" x14ac:dyDescent="0.35">
      <c r="A326" t="s">
        <v>362</v>
      </c>
      <c r="B326" t="s">
        <v>30</v>
      </c>
      <c r="C326">
        <v>106481357</v>
      </c>
      <c r="D326" t="s">
        <v>360</v>
      </c>
      <c r="E326" s="1">
        <v>45931</v>
      </c>
      <c r="F326" s="1">
        <v>46022</v>
      </c>
      <c r="G326" s="4">
        <v>3330812</v>
      </c>
      <c r="H326" s="4">
        <v>11018628</v>
      </c>
      <c r="I326" s="4">
        <v>228327349</v>
      </c>
      <c r="J326" s="4">
        <v>208516577</v>
      </c>
      <c r="K326" s="4">
        <v>-5461332</v>
      </c>
      <c r="L326" s="7">
        <v>-2.5000000000000001E-2</v>
      </c>
      <c r="M326" s="4">
        <v>219535205</v>
      </c>
    </row>
    <row r="327" spans="1:13" x14ac:dyDescent="0.35">
      <c r="A327" t="s">
        <v>359</v>
      </c>
      <c r="B327" t="s">
        <v>30</v>
      </c>
      <c r="C327">
        <v>106481094</v>
      </c>
      <c r="D327" t="s">
        <v>360</v>
      </c>
      <c r="E327" s="1">
        <v>45931</v>
      </c>
      <c r="F327" s="1">
        <v>46022</v>
      </c>
      <c r="G327" s="4">
        <v>3627728</v>
      </c>
      <c r="H327" s="4">
        <v>130385</v>
      </c>
      <c r="I327" s="4">
        <v>60160739</v>
      </c>
      <c r="J327" s="4">
        <v>40049025</v>
      </c>
      <c r="K327" s="4">
        <v>-16353601</v>
      </c>
      <c r="L327" s="7">
        <v>-0.40699999999999997</v>
      </c>
      <c r="M327" s="4">
        <v>40179410</v>
      </c>
    </row>
    <row r="328" spans="1:13" x14ac:dyDescent="0.35">
      <c r="A328" t="s">
        <v>101</v>
      </c>
      <c r="B328" t="s">
        <v>30</v>
      </c>
      <c r="C328">
        <v>106490964</v>
      </c>
      <c r="D328" t="s">
        <v>102</v>
      </c>
      <c r="E328" s="1">
        <v>45931</v>
      </c>
      <c r="F328" s="1">
        <v>46022</v>
      </c>
      <c r="G328" s="4">
        <v>-197</v>
      </c>
      <c r="H328" s="4">
        <v>701698</v>
      </c>
      <c r="I328" s="4">
        <v>17216706</v>
      </c>
      <c r="J328" s="4">
        <v>13757146</v>
      </c>
      <c r="K328" s="4">
        <v>-2758059</v>
      </c>
      <c r="L328" s="7">
        <v>-0.191</v>
      </c>
      <c r="M328" s="4">
        <v>14458844</v>
      </c>
    </row>
    <row r="329" spans="1:13" x14ac:dyDescent="0.35">
      <c r="A329" t="s">
        <v>236</v>
      </c>
      <c r="B329" t="s">
        <v>30</v>
      </c>
      <c r="C329">
        <v>106494048</v>
      </c>
      <c r="D329" t="s">
        <v>102</v>
      </c>
      <c r="E329" s="1">
        <v>45931</v>
      </c>
      <c r="F329" s="1">
        <v>46022</v>
      </c>
      <c r="G329" s="4">
        <v>-5183</v>
      </c>
      <c r="H329" s="4">
        <v>5765</v>
      </c>
      <c r="I329" s="4">
        <v>16769630</v>
      </c>
      <c r="J329" s="4">
        <v>16705784</v>
      </c>
      <c r="K329" s="4">
        <v>-63264</v>
      </c>
      <c r="L329" s="7">
        <v>-4.0000000000000001E-3</v>
      </c>
      <c r="M329" s="4">
        <v>16711549</v>
      </c>
    </row>
    <row r="330" spans="1:13" x14ac:dyDescent="0.35">
      <c r="A330" t="s">
        <v>111</v>
      </c>
      <c r="B330" t="s">
        <v>30</v>
      </c>
      <c r="C330">
        <v>106491338</v>
      </c>
      <c r="D330" t="s">
        <v>102</v>
      </c>
      <c r="E330" s="1">
        <v>45931</v>
      </c>
      <c r="F330" s="1">
        <v>46022</v>
      </c>
      <c r="G330" s="4">
        <v>0</v>
      </c>
      <c r="H330" s="4">
        <v>231452</v>
      </c>
      <c r="I330" s="4">
        <v>7900314</v>
      </c>
      <c r="J330" s="4">
        <v>15860054</v>
      </c>
      <c r="K330" s="4">
        <v>8191192</v>
      </c>
      <c r="L330" s="7">
        <v>0.50900000000000001</v>
      </c>
      <c r="M330" s="4">
        <v>16091506</v>
      </c>
    </row>
    <row r="331" spans="1:13" x14ac:dyDescent="0.35">
      <c r="A331" t="s">
        <v>237</v>
      </c>
      <c r="B331" t="s">
        <v>30</v>
      </c>
      <c r="C331">
        <v>106490040</v>
      </c>
      <c r="D331" t="s">
        <v>102</v>
      </c>
      <c r="E331" s="1">
        <v>45931</v>
      </c>
      <c r="F331" s="1">
        <v>46022</v>
      </c>
      <c r="G331" s="4">
        <v>0</v>
      </c>
      <c r="H331" s="4">
        <v>360886</v>
      </c>
      <c r="I331" s="4">
        <v>1661919</v>
      </c>
      <c r="J331" s="4">
        <v>1330704</v>
      </c>
      <c r="K331" s="4">
        <v>29671</v>
      </c>
      <c r="L331" s="7">
        <v>1.7999999999999999E-2</v>
      </c>
      <c r="M331" s="4">
        <v>1691590</v>
      </c>
    </row>
    <row r="332" spans="1:13" x14ac:dyDescent="0.35">
      <c r="A332" t="s">
        <v>179</v>
      </c>
      <c r="B332" t="s">
        <v>30</v>
      </c>
      <c r="C332">
        <v>106491064</v>
      </c>
      <c r="D332" t="s">
        <v>102</v>
      </c>
      <c r="E332" s="1">
        <v>45931</v>
      </c>
      <c r="F332" s="1">
        <v>46022</v>
      </c>
      <c r="G332" s="4">
        <v>2137721</v>
      </c>
      <c r="H332" s="4">
        <v>3356280</v>
      </c>
      <c r="I332" s="4">
        <v>186999163</v>
      </c>
      <c r="J332" s="4">
        <v>193122278</v>
      </c>
      <c r="K332" s="4">
        <v>11617116</v>
      </c>
      <c r="L332" s="7">
        <v>5.8999999999999997E-2</v>
      </c>
      <c r="M332" s="4">
        <v>196478558</v>
      </c>
    </row>
    <row r="333" spans="1:13" x14ac:dyDescent="0.35">
      <c r="A333" t="s">
        <v>220</v>
      </c>
      <c r="B333" t="s">
        <v>30</v>
      </c>
      <c r="C333">
        <v>106491076</v>
      </c>
      <c r="D333" t="s">
        <v>102</v>
      </c>
      <c r="E333" s="1">
        <v>45931</v>
      </c>
      <c r="F333" s="1">
        <v>46022</v>
      </c>
      <c r="G333" s="4">
        <v>2185093</v>
      </c>
      <c r="H333" s="4">
        <v>409239</v>
      </c>
      <c r="I333" s="4">
        <v>20364821</v>
      </c>
      <c r="J333" s="4">
        <v>28719198</v>
      </c>
      <c r="K333" s="4">
        <v>10948709</v>
      </c>
      <c r="L333" s="7">
        <v>0.376</v>
      </c>
      <c r="M333" s="4">
        <v>29128437</v>
      </c>
    </row>
    <row r="334" spans="1:13" x14ac:dyDescent="0.35">
      <c r="A334" t="s">
        <v>238</v>
      </c>
      <c r="B334" t="s">
        <v>30</v>
      </c>
      <c r="C334">
        <v>106491001</v>
      </c>
      <c r="D334" t="s">
        <v>102</v>
      </c>
      <c r="E334" s="1">
        <v>45931</v>
      </c>
      <c r="F334" s="1">
        <v>46022</v>
      </c>
      <c r="G334" s="4">
        <v>26081</v>
      </c>
      <c r="H334" s="4">
        <v>101898</v>
      </c>
      <c r="I334" s="4">
        <v>24651895</v>
      </c>
      <c r="J334" s="4">
        <v>27254200</v>
      </c>
      <c r="K334" s="4">
        <v>2730284</v>
      </c>
      <c r="L334" s="7">
        <v>0.1</v>
      </c>
      <c r="M334" s="4">
        <v>27356098</v>
      </c>
    </row>
    <row r="335" spans="1:13" x14ac:dyDescent="0.35">
      <c r="A335" t="s">
        <v>363</v>
      </c>
      <c r="B335" t="s">
        <v>30</v>
      </c>
      <c r="C335">
        <v>106494106</v>
      </c>
      <c r="D335" t="s">
        <v>102</v>
      </c>
      <c r="E335" s="1">
        <v>45931</v>
      </c>
      <c r="F335" s="1">
        <v>46022</v>
      </c>
      <c r="G335" s="4">
        <v>292159</v>
      </c>
      <c r="H335" s="4">
        <v>4525914</v>
      </c>
      <c r="I335" s="4">
        <v>124364983</v>
      </c>
      <c r="J335" s="4">
        <v>130191820</v>
      </c>
      <c r="K335" s="4">
        <v>10644910</v>
      </c>
      <c r="L335" s="7">
        <v>7.9000000000000001E-2</v>
      </c>
      <c r="M335" s="4">
        <v>134717734</v>
      </c>
    </row>
    <row r="336" spans="1:13" x14ac:dyDescent="0.35">
      <c r="A336" t="s">
        <v>245</v>
      </c>
      <c r="B336" t="s">
        <v>30</v>
      </c>
      <c r="C336">
        <v>106500852</v>
      </c>
      <c r="D336" t="s">
        <v>81</v>
      </c>
      <c r="E336" s="1">
        <v>45931</v>
      </c>
      <c r="F336" s="1">
        <v>46022</v>
      </c>
      <c r="G336" s="4">
        <v>-2557</v>
      </c>
      <c r="H336" s="4">
        <v>3497145</v>
      </c>
      <c r="I336" s="4">
        <v>234614907</v>
      </c>
      <c r="J336" s="4">
        <v>181936071</v>
      </c>
      <c r="K336" s="4">
        <v>-49184248</v>
      </c>
      <c r="L336" s="7">
        <v>-0.26500000000000001</v>
      </c>
      <c r="M336" s="4">
        <v>185433216</v>
      </c>
    </row>
    <row r="337" spans="1:13" x14ac:dyDescent="0.35">
      <c r="A337" t="s">
        <v>246</v>
      </c>
      <c r="B337" t="s">
        <v>30</v>
      </c>
      <c r="C337">
        <v>106504079</v>
      </c>
      <c r="D337" t="s">
        <v>81</v>
      </c>
      <c r="E337" s="1">
        <v>45931</v>
      </c>
      <c r="F337" s="1">
        <v>46022</v>
      </c>
      <c r="G337" s="4">
        <v>0</v>
      </c>
      <c r="H337" s="4">
        <v>18211</v>
      </c>
      <c r="I337" s="4">
        <v>7255139</v>
      </c>
      <c r="J337" s="4">
        <v>8037751</v>
      </c>
      <c r="K337" s="4">
        <v>800823</v>
      </c>
      <c r="L337" s="7">
        <v>9.9000000000000005E-2</v>
      </c>
      <c r="M337" s="4">
        <v>8055962</v>
      </c>
    </row>
    <row r="338" spans="1:13" x14ac:dyDescent="0.35">
      <c r="A338" t="s">
        <v>332</v>
      </c>
      <c r="B338" t="s">
        <v>30</v>
      </c>
      <c r="C338">
        <v>106500867</v>
      </c>
      <c r="D338" t="s">
        <v>81</v>
      </c>
      <c r="E338" s="1">
        <v>45931</v>
      </c>
      <c r="F338" s="1">
        <v>46022</v>
      </c>
      <c r="G338" s="4">
        <v>191880</v>
      </c>
      <c r="H338" s="4">
        <v>1237407</v>
      </c>
      <c r="I338" s="4">
        <v>99933104</v>
      </c>
      <c r="J338" s="4">
        <v>90145816</v>
      </c>
      <c r="K338" s="4">
        <v>-8358001</v>
      </c>
      <c r="L338" s="7">
        <v>-9.0999999999999998E-2</v>
      </c>
      <c r="M338" s="4">
        <v>91383223</v>
      </c>
    </row>
    <row r="339" spans="1:13" x14ac:dyDescent="0.35">
      <c r="A339" t="s">
        <v>389</v>
      </c>
      <c r="B339" t="s">
        <v>30</v>
      </c>
      <c r="C339">
        <v>106500939</v>
      </c>
      <c r="D339" t="s">
        <v>81</v>
      </c>
      <c r="E339" s="1">
        <v>45931</v>
      </c>
      <c r="F339" s="1">
        <v>46022</v>
      </c>
      <c r="G339" s="4">
        <v>22428154</v>
      </c>
      <c r="H339" s="4">
        <v>1911817</v>
      </c>
      <c r="I339" s="4">
        <v>269869791</v>
      </c>
      <c r="J339" s="4">
        <v>251605581</v>
      </c>
      <c r="K339" s="4">
        <v>6075761</v>
      </c>
      <c r="L339" s="7">
        <v>2.4E-2</v>
      </c>
      <c r="M339" s="4">
        <v>253517398</v>
      </c>
    </row>
    <row r="340" spans="1:13" x14ac:dyDescent="0.35">
      <c r="A340" t="s">
        <v>247</v>
      </c>
      <c r="B340" t="s">
        <v>30</v>
      </c>
      <c r="C340">
        <v>106500954</v>
      </c>
      <c r="D340" t="s">
        <v>81</v>
      </c>
      <c r="E340" s="1">
        <v>45931</v>
      </c>
      <c r="F340" s="1">
        <v>46022</v>
      </c>
      <c r="G340" s="4">
        <v>472100</v>
      </c>
      <c r="H340" s="4">
        <v>281640</v>
      </c>
      <c r="I340" s="4">
        <v>16639395</v>
      </c>
      <c r="J340" s="4">
        <v>18272614</v>
      </c>
      <c r="K340" s="4">
        <v>2386959</v>
      </c>
      <c r="L340" s="7">
        <v>0.129</v>
      </c>
      <c r="M340" s="4">
        <v>18554254</v>
      </c>
    </row>
    <row r="341" spans="1:13" x14ac:dyDescent="0.35">
      <c r="A341" t="s">
        <v>80</v>
      </c>
      <c r="B341" t="s">
        <v>30</v>
      </c>
      <c r="C341">
        <v>106500967</v>
      </c>
      <c r="D341" t="s">
        <v>81</v>
      </c>
      <c r="E341" s="1">
        <v>45931</v>
      </c>
      <c r="F341" s="1">
        <v>46022</v>
      </c>
      <c r="G341" s="4">
        <v>835018</v>
      </c>
      <c r="H341" s="4">
        <v>250707</v>
      </c>
      <c r="I341" s="4">
        <v>24748360</v>
      </c>
      <c r="J341" s="4">
        <v>28893430</v>
      </c>
      <c r="K341" s="4">
        <v>5230795</v>
      </c>
      <c r="L341" s="7">
        <v>0.17899999999999999</v>
      </c>
      <c r="M341" s="4">
        <v>29144137</v>
      </c>
    </row>
    <row r="342" spans="1:13" x14ac:dyDescent="0.35">
      <c r="A342" t="s">
        <v>155</v>
      </c>
      <c r="B342" t="s">
        <v>30</v>
      </c>
      <c r="C342">
        <v>106514030</v>
      </c>
      <c r="D342" t="s">
        <v>156</v>
      </c>
      <c r="E342" s="1">
        <v>45931</v>
      </c>
      <c r="F342" s="1">
        <v>46022</v>
      </c>
      <c r="G342" s="4">
        <v>-10</v>
      </c>
      <c r="H342" s="4">
        <v>4162403</v>
      </c>
      <c r="I342" s="4">
        <v>14782380</v>
      </c>
      <c r="J342" s="4">
        <v>10856544</v>
      </c>
      <c r="K342" s="4">
        <v>236557</v>
      </c>
      <c r="L342" s="7">
        <v>1.6E-2</v>
      </c>
      <c r="M342" s="4">
        <v>15018947</v>
      </c>
    </row>
    <row r="343" spans="1:13" x14ac:dyDescent="0.35">
      <c r="A343" t="s">
        <v>68</v>
      </c>
      <c r="B343" t="s">
        <v>30</v>
      </c>
      <c r="C343">
        <v>106521041</v>
      </c>
      <c r="D343" t="s">
        <v>69</v>
      </c>
      <c r="E343" s="1">
        <v>45931</v>
      </c>
      <c r="F343" s="1">
        <v>46022</v>
      </c>
      <c r="G343" s="4">
        <v>10458811</v>
      </c>
      <c r="H343" s="4">
        <v>122167</v>
      </c>
      <c r="I343" s="4">
        <v>41426535</v>
      </c>
      <c r="J343" s="4">
        <v>50862001</v>
      </c>
      <c r="K343" s="4">
        <v>20016444</v>
      </c>
      <c r="L343" s="7">
        <v>0.39300000000000002</v>
      </c>
      <c r="M343" s="4">
        <v>50984168</v>
      </c>
    </row>
    <row r="344" spans="1:13" x14ac:dyDescent="0.35">
      <c r="A344" t="s">
        <v>49</v>
      </c>
      <c r="B344" t="s">
        <v>30</v>
      </c>
      <c r="C344">
        <v>106531059</v>
      </c>
      <c r="D344" t="s">
        <v>50</v>
      </c>
      <c r="E344" s="1">
        <v>45931</v>
      </c>
      <c r="F344" s="1">
        <v>46022</v>
      </c>
      <c r="G344" s="4">
        <v>235967</v>
      </c>
      <c r="H344" s="4">
        <v>54221</v>
      </c>
      <c r="I344" s="4">
        <v>8684577</v>
      </c>
      <c r="J344" s="4">
        <v>7966401</v>
      </c>
      <c r="K344" s="4">
        <v>-427988</v>
      </c>
      <c r="L344" s="7">
        <v>-5.2999999999999999E-2</v>
      </c>
      <c r="M344" s="4">
        <v>8020622</v>
      </c>
    </row>
    <row r="345" spans="1:13" x14ac:dyDescent="0.35">
      <c r="A345" t="s">
        <v>150</v>
      </c>
      <c r="B345" t="s">
        <v>30</v>
      </c>
      <c r="C345">
        <v>106540816</v>
      </c>
      <c r="D345" t="s">
        <v>88</v>
      </c>
      <c r="E345" s="1">
        <v>45931</v>
      </c>
      <c r="F345" s="1">
        <v>46022</v>
      </c>
      <c r="G345" s="4">
        <v>0</v>
      </c>
      <c r="H345" s="4">
        <v>1326283</v>
      </c>
      <c r="I345" s="4">
        <v>26913841</v>
      </c>
      <c r="J345" s="4">
        <v>22451582</v>
      </c>
      <c r="K345" s="4">
        <v>-3135976</v>
      </c>
      <c r="L345" s="7">
        <v>-0.13200000000000001</v>
      </c>
      <c r="M345" s="4">
        <v>23777865</v>
      </c>
    </row>
    <row r="346" spans="1:13" x14ac:dyDescent="0.35">
      <c r="A346" t="s">
        <v>223</v>
      </c>
      <c r="B346" t="s">
        <v>30</v>
      </c>
      <c r="C346">
        <v>106540734</v>
      </c>
      <c r="D346" t="s">
        <v>88</v>
      </c>
      <c r="E346" s="1">
        <v>45931</v>
      </c>
      <c r="F346" s="1">
        <v>46022</v>
      </c>
      <c r="G346" s="4">
        <v>14600134</v>
      </c>
      <c r="H346" s="4">
        <v>4402394</v>
      </c>
      <c r="I346" s="4">
        <v>221510619</v>
      </c>
      <c r="J346" s="4">
        <v>225890252</v>
      </c>
      <c r="K346" s="4">
        <v>23382161</v>
      </c>
      <c r="L346" s="7">
        <v>0.10199999999999999</v>
      </c>
      <c r="M346" s="4">
        <v>230292646</v>
      </c>
    </row>
    <row r="347" spans="1:13" x14ac:dyDescent="0.35">
      <c r="A347" t="s">
        <v>87</v>
      </c>
      <c r="B347" t="s">
        <v>30</v>
      </c>
      <c r="C347">
        <v>106540798</v>
      </c>
      <c r="D347" t="s">
        <v>88</v>
      </c>
      <c r="E347" s="1">
        <v>45931</v>
      </c>
      <c r="F347" s="1">
        <v>46022</v>
      </c>
      <c r="G347" s="4">
        <v>1978006</v>
      </c>
      <c r="H347" s="4">
        <v>1575505</v>
      </c>
      <c r="I347" s="4">
        <v>45203145</v>
      </c>
      <c r="J347" s="4">
        <v>43085250</v>
      </c>
      <c r="K347" s="4">
        <v>1435616</v>
      </c>
      <c r="L347" s="7">
        <v>3.2000000000000001E-2</v>
      </c>
      <c r="M347" s="4">
        <v>44660755</v>
      </c>
    </row>
    <row r="348" spans="1:13" x14ac:dyDescent="0.35">
      <c r="A348" t="s">
        <v>70</v>
      </c>
      <c r="B348" t="s">
        <v>30</v>
      </c>
      <c r="C348">
        <v>106554011</v>
      </c>
      <c r="D348" t="s">
        <v>71</v>
      </c>
      <c r="E348" s="1">
        <v>45931</v>
      </c>
      <c r="F348" s="1">
        <v>46022</v>
      </c>
      <c r="G348" s="4">
        <v>5356788</v>
      </c>
      <c r="H348" s="4">
        <v>4752961</v>
      </c>
      <c r="I348" s="4">
        <v>94668357</v>
      </c>
      <c r="J348" s="4">
        <v>95542101</v>
      </c>
      <c r="K348" s="4">
        <v>10983493</v>
      </c>
      <c r="L348" s="7">
        <v>0.11</v>
      </c>
      <c r="M348" s="4">
        <v>100295062</v>
      </c>
    </row>
    <row r="349" spans="1:13" x14ac:dyDescent="0.35">
      <c r="A349" t="s">
        <v>212</v>
      </c>
      <c r="B349" t="s">
        <v>30</v>
      </c>
      <c r="C349">
        <v>106560481</v>
      </c>
      <c r="D349" t="s">
        <v>153</v>
      </c>
      <c r="E349" s="1">
        <v>45931</v>
      </c>
      <c r="F349" s="1">
        <v>46022</v>
      </c>
      <c r="G349" s="4">
        <v>-1082602</v>
      </c>
      <c r="H349" s="4">
        <v>6964970</v>
      </c>
      <c r="I349" s="4">
        <v>155772876</v>
      </c>
      <c r="J349" s="4">
        <v>105805618</v>
      </c>
      <c r="K349" s="4">
        <v>-44084890</v>
      </c>
      <c r="L349" s="7">
        <v>-0.39100000000000001</v>
      </c>
      <c r="M349" s="4">
        <v>112770588</v>
      </c>
    </row>
    <row r="350" spans="1:13" x14ac:dyDescent="0.35">
      <c r="A350" t="s">
        <v>257</v>
      </c>
      <c r="B350" t="s">
        <v>30</v>
      </c>
      <c r="C350">
        <v>106560492</v>
      </c>
      <c r="D350" t="s">
        <v>153</v>
      </c>
      <c r="E350" s="1">
        <v>45931</v>
      </c>
      <c r="F350" s="1">
        <v>46022</v>
      </c>
      <c r="G350" s="4">
        <v>-61597</v>
      </c>
      <c r="H350" s="4">
        <v>323212</v>
      </c>
      <c r="I350" s="4">
        <v>120991614</v>
      </c>
      <c r="J350" s="4">
        <v>186845760</v>
      </c>
      <c r="K350" s="4">
        <v>66115761</v>
      </c>
      <c r="L350" s="7">
        <v>0.35299999999999998</v>
      </c>
      <c r="M350" s="4">
        <v>187168972</v>
      </c>
    </row>
    <row r="351" spans="1:13" x14ac:dyDescent="0.35">
      <c r="A351" t="s">
        <v>258</v>
      </c>
      <c r="B351" t="s">
        <v>30</v>
      </c>
      <c r="C351">
        <v>106560203</v>
      </c>
      <c r="D351" t="s">
        <v>153</v>
      </c>
      <c r="E351" s="1">
        <v>45931</v>
      </c>
      <c r="F351" s="1">
        <v>46022</v>
      </c>
      <c r="G351" s="4">
        <v>-7579</v>
      </c>
      <c r="H351" s="4">
        <v>16979</v>
      </c>
      <c r="I351" s="4">
        <v>9093327</v>
      </c>
      <c r="J351" s="4">
        <v>3388096</v>
      </c>
      <c r="K351" s="4">
        <v>-5695831</v>
      </c>
      <c r="L351" s="7">
        <v>-1.673</v>
      </c>
      <c r="M351" s="4">
        <v>3405075</v>
      </c>
    </row>
    <row r="352" spans="1:13" x14ac:dyDescent="0.35">
      <c r="A352" t="s">
        <v>152</v>
      </c>
      <c r="B352" t="s">
        <v>30</v>
      </c>
      <c r="C352">
        <v>106560501</v>
      </c>
      <c r="D352" t="s">
        <v>153</v>
      </c>
      <c r="E352" s="1">
        <v>45931</v>
      </c>
      <c r="F352" s="1">
        <v>46022</v>
      </c>
      <c r="G352" s="4">
        <v>10076</v>
      </c>
      <c r="H352" s="4">
        <v>89224</v>
      </c>
      <c r="I352" s="4">
        <v>17054111</v>
      </c>
      <c r="J352" s="4">
        <v>16532117</v>
      </c>
      <c r="K352" s="4">
        <v>-422694</v>
      </c>
      <c r="L352" s="7">
        <v>-2.5000000000000001E-2</v>
      </c>
      <c r="M352" s="4">
        <v>16621341</v>
      </c>
    </row>
    <row r="353" spans="1:13" x14ac:dyDescent="0.35">
      <c r="A353" t="s">
        <v>186</v>
      </c>
      <c r="B353" t="s">
        <v>30</v>
      </c>
      <c r="C353">
        <v>106560525</v>
      </c>
      <c r="D353" t="s">
        <v>153</v>
      </c>
      <c r="E353" s="1">
        <v>45931</v>
      </c>
      <c r="F353" s="1">
        <v>46022</v>
      </c>
      <c r="G353" s="4">
        <v>14995</v>
      </c>
      <c r="H353" s="4">
        <v>710562</v>
      </c>
      <c r="I353" s="4">
        <v>54175257</v>
      </c>
      <c r="J353" s="4">
        <v>45242588</v>
      </c>
      <c r="K353" s="4">
        <v>-8207112</v>
      </c>
      <c r="L353" s="7">
        <v>-0.17899999999999999</v>
      </c>
      <c r="M353" s="4">
        <v>45953150</v>
      </c>
    </row>
    <row r="354" spans="1:13" x14ac:dyDescent="0.35">
      <c r="A354" t="s">
        <v>405</v>
      </c>
      <c r="B354" t="s">
        <v>30</v>
      </c>
      <c r="C354">
        <v>106560473</v>
      </c>
      <c r="D354" t="s">
        <v>153</v>
      </c>
      <c r="E354" s="1">
        <v>45931</v>
      </c>
      <c r="F354" s="1">
        <v>46022</v>
      </c>
      <c r="G354" s="4">
        <v>2543309</v>
      </c>
      <c r="H354" s="4">
        <v>7896273</v>
      </c>
      <c r="I354" s="4">
        <v>164624225</v>
      </c>
      <c r="J354" s="4">
        <v>161601650</v>
      </c>
      <c r="K354" s="4">
        <v>7417007</v>
      </c>
      <c r="L354" s="7">
        <v>4.3999999999999997E-2</v>
      </c>
      <c r="M354" s="4">
        <v>169497923</v>
      </c>
    </row>
    <row r="355" spans="1:13" x14ac:dyDescent="0.35">
      <c r="A355" t="s">
        <v>187</v>
      </c>
      <c r="B355" t="s">
        <v>30</v>
      </c>
      <c r="C355">
        <v>106560529</v>
      </c>
      <c r="D355" t="s">
        <v>153</v>
      </c>
      <c r="E355" s="1">
        <v>45931</v>
      </c>
      <c r="F355" s="1">
        <v>46022</v>
      </c>
      <c r="G355" s="4">
        <v>3377262</v>
      </c>
      <c r="H355" s="4">
        <v>947801</v>
      </c>
      <c r="I355" s="4">
        <v>160885369</v>
      </c>
      <c r="J355" s="4">
        <v>143374896</v>
      </c>
      <c r="K355" s="4">
        <v>-13185410</v>
      </c>
      <c r="L355" s="7">
        <v>-9.0999999999999998E-2</v>
      </c>
      <c r="M355" s="4">
        <v>144322697</v>
      </c>
    </row>
    <row r="356" spans="1:13" x14ac:dyDescent="0.35">
      <c r="A356" t="s">
        <v>356</v>
      </c>
      <c r="B356" t="s">
        <v>30</v>
      </c>
      <c r="C356">
        <v>106571086</v>
      </c>
      <c r="D356" t="s">
        <v>357</v>
      </c>
      <c r="E356" s="1">
        <v>45931</v>
      </c>
      <c r="F356" s="1">
        <v>46022</v>
      </c>
      <c r="G356" s="4">
        <v>1068432</v>
      </c>
      <c r="H356" s="4">
        <v>337082</v>
      </c>
      <c r="I356" s="4">
        <v>54649037</v>
      </c>
      <c r="J356" s="4">
        <v>53990299</v>
      </c>
      <c r="K356" s="4">
        <v>746776</v>
      </c>
      <c r="L356" s="7">
        <v>1.4E-2</v>
      </c>
      <c r="M356" s="4">
        <v>54327381</v>
      </c>
    </row>
    <row r="357" spans="1:13" x14ac:dyDescent="0.35">
      <c r="A357" t="s">
        <v>358</v>
      </c>
      <c r="B357" t="s">
        <v>30</v>
      </c>
      <c r="C357">
        <v>106574010</v>
      </c>
      <c r="D357" t="s">
        <v>357</v>
      </c>
      <c r="E357" s="1">
        <v>45931</v>
      </c>
      <c r="F357" s="1">
        <v>46022</v>
      </c>
      <c r="G357" s="4">
        <v>2747220</v>
      </c>
      <c r="H357" s="4">
        <v>314746</v>
      </c>
      <c r="I357" s="4">
        <v>52062225</v>
      </c>
      <c r="J357" s="4">
        <v>52776785</v>
      </c>
      <c r="K357" s="4">
        <v>3776526</v>
      </c>
      <c r="L357" s="7">
        <v>7.0999999999999994E-2</v>
      </c>
      <c r="M357" s="4">
        <v>53091531</v>
      </c>
    </row>
    <row r="358" spans="1:13" x14ac:dyDescent="0.35">
      <c r="A358" t="s">
        <v>131</v>
      </c>
      <c r="B358" t="s">
        <v>30</v>
      </c>
      <c r="C358">
        <v>106580996</v>
      </c>
      <c r="D358" t="s">
        <v>132</v>
      </c>
      <c r="E358" s="1">
        <v>45931</v>
      </c>
      <c r="F358" s="1">
        <v>46022</v>
      </c>
      <c r="G358" s="4">
        <v>126</v>
      </c>
      <c r="H358" s="4">
        <v>2187106</v>
      </c>
      <c r="I358" s="4">
        <v>135762750</v>
      </c>
      <c r="J358" s="4">
        <v>123740240</v>
      </c>
      <c r="K358" s="4">
        <v>-9835278</v>
      </c>
      <c r="L358" s="7">
        <v>-7.8E-2</v>
      </c>
      <c r="M358" s="4">
        <v>125927346</v>
      </c>
    </row>
    <row r="359" spans="1:13" x14ac:dyDescent="0.35">
      <c r="A359" t="s">
        <v>483</v>
      </c>
      <c r="B359" t="s">
        <v>480</v>
      </c>
      <c r="C359">
        <v>106196404</v>
      </c>
      <c r="D359" t="s">
        <v>31</v>
      </c>
      <c r="E359" s="1">
        <v>45931</v>
      </c>
      <c r="F359" s="1">
        <v>46022</v>
      </c>
      <c r="G359" s="4">
        <v>30943</v>
      </c>
      <c r="H359" s="4">
        <v>154891</v>
      </c>
      <c r="I359" s="4">
        <v>15901980</v>
      </c>
      <c r="J359" s="4">
        <v>15071210</v>
      </c>
      <c r="K359" s="4">
        <v>-644936</v>
      </c>
      <c r="L359" s="7">
        <v>-4.2000000000000003E-2</v>
      </c>
      <c r="M359" s="4">
        <v>15226101</v>
      </c>
    </row>
    <row r="360" spans="1:13" x14ac:dyDescent="0.35">
      <c r="A360" t="s">
        <v>481</v>
      </c>
      <c r="B360" t="s">
        <v>480</v>
      </c>
      <c r="C360">
        <v>106374055</v>
      </c>
      <c r="D360" t="s">
        <v>227</v>
      </c>
      <c r="E360" s="1">
        <v>45931</v>
      </c>
      <c r="F360" s="1">
        <v>46022</v>
      </c>
      <c r="G360" s="4">
        <v>17181</v>
      </c>
      <c r="H360" s="4">
        <v>0</v>
      </c>
      <c r="I360" s="4">
        <v>43424157</v>
      </c>
      <c r="J360" s="4">
        <v>5595537</v>
      </c>
      <c r="K360" s="4">
        <v>-37811439</v>
      </c>
      <c r="L360" s="7">
        <v>-6.7569999999999997</v>
      </c>
      <c r="M360" s="4">
        <v>5595537</v>
      </c>
    </row>
    <row r="361" spans="1:13" x14ac:dyDescent="0.35">
      <c r="A361" t="s">
        <v>479</v>
      </c>
      <c r="B361" t="s">
        <v>480</v>
      </c>
      <c r="C361">
        <v>106380865</v>
      </c>
      <c r="D361" t="s">
        <v>198</v>
      </c>
      <c r="E361" s="1">
        <v>45931</v>
      </c>
      <c r="F361" s="1">
        <v>46022</v>
      </c>
      <c r="G361" s="4">
        <v>31790656</v>
      </c>
      <c r="H361" s="4">
        <v>357166</v>
      </c>
      <c r="I361" s="4">
        <v>75534480</v>
      </c>
      <c r="J361" s="4">
        <v>64404006</v>
      </c>
      <c r="K361" s="4">
        <v>21017348</v>
      </c>
      <c r="L361" s="7">
        <v>0.32500000000000001</v>
      </c>
      <c r="M361" s="4">
        <v>64761172</v>
      </c>
    </row>
    <row r="362" spans="1:13" x14ac:dyDescent="0.35">
      <c r="A362" t="s">
        <v>482</v>
      </c>
      <c r="B362" t="s">
        <v>480</v>
      </c>
      <c r="C362">
        <v>106380842</v>
      </c>
      <c r="D362" t="s">
        <v>198</v>
      </c>
      <c r="E362" s="1">
        <v>45931</v>
      </c>
      <c r="F362" s="1">
        <v>46022</v>
      </c>
      <c r="G362" s="4">
        <v>6794220</v>
      </c>
      <c r="H362" s="4">
        <v>0</v>
      </c>
      <c r="I362" s="4">
        <v>27930063</v>
      </c>
      <c r="J362" s="4">
        <v>25725211</v>
      </c>
      <c r="K362" s="4">
        <v>4589368</v>
      </c>
      <c r="L362" s="7">
        <v>0.17799999999999999</v>
      </c>
      <c r="M362" s="4">
        <v>25725211</v>
      </c>
    </row>
    <row r="363" spans="1:13" x14ac:dyDescent="0.35">
      <c r="A363" t="s">
        <v>497</v>
      </c>
      <c r="B363" t="s">
        <v>485</v>
      </c>
      <c r="C363">
        <v>106014326</v>
      </c>
      <c r="D363" t="s">
        <v>201</v>
      </c>
      <c r="E363" s="1">
        <v>45931</v>
      </c>
      <c r="F363" s="1">
        <v>46022</v>
      </c>
      <c r="G363" s="4">
        <v>193773</v>
      </c>
      <c r="H363" s="4">
        <v>31630450</v>
      </c>
      <c r="I363" s="4">
        <v>344689640</v>
      </c>
      <c r="J363" s="4">
        <v>331817517</v>
      </c>
      <c r="K363" s="4">
        <v>18952100</v>
      </c>
      <c r="L363" s="7">
        <v>5.1999999999999998E-2</v>
      </c>
      <c r="M363" s="4">
        <v>363447967</v>
      </c>
    </row>
    <row r="364" spans="1:13" x14ac:dyDescent="0.35">
      <c r="A364" t="s">
        <v>496</v>
      </c>
      <c r="B364" t="s">
        <v>485</v>
      </c>
      <c r="C364">
        <v>106014337</v>
      </c>
      <c r="D364" t="s">
        <v>201</v>
      </c>
      <c r="E364" s="1">
        <v>45931</v>
      </c>
      <c r="F364" s="1">
        <v>46022</v>
      </c>
      <c r="G364" s="4">
        <v>26915</v>
      </c>
      <c r="H364" s="4">
        <v>18187562</v>
      </c>
      <c r="I364" s="4">
        <v>182444839</v>
      </c>
      <c r="J364" s="4">
        <v>180932319</v>
      </c>
      <c r="K364" s="4">
        <v>16701957</v>
      </c>
      <c r="L364" s="7">
        <v>8.4000000000000005E-2</v>
      </c>
      <c r="M364" s="4">
        <v>199119881</v>
      </c>
    </row>
    <row r="365" spans="1:13" x14ac:dyDescent="0.35">
      <c r="A365" t="s">
        <v>495</v>
      </c>
      <c r="B365" t="s">
        <v>485</v>
      </c>
      <c r="C365">
        <v>106014132</v>
      </c>
      <c r="D365" t="s">
        <v>201</v>
      </c>
      <c r="E365" s="1">
        <v>45931</v>
      </c>
      <c r="F365" s="1">
        <v>46022</v>
      </c>
      <c r="G365" s="4">
        <v>56148</v>
      </c>
      <c r="H365" s="4">
        <v>3677593</v>
      </c>
      <c r="I365" s="4">
        <v>90396923</v>
      </c>
      <c r="J365" s="4">
        <v>92134650</v>
      </c>
      <c r="K365" s="4">
        <v>5471468</v>
      </c>
      <c r="L365" s="7">
        <v>5.7000000000000002E-2</v>
      </c>
      <c r="M365" s="4">
        <v>95812243</v>
      </c>
    </row>
    <row r="366" spans="1:13" x14ac:dyDescent="0.35">
      <c r="A366" t="s">
        <v>498</v>
      </c>
      <c r="B366" t="s">
        <v>485</v>
      </c>
      <c r="C366">
        <v>106074097</v>
      </c>
      <c r="D366" t="s">
        <v>205</v>
      </c>
      <c r="E366" s="1">
        <v>45931</v>
      </c>
      <c r="F366" s="1">
        <v>46022</v>
      </c>
      <c r="G366" s="4">
        <v>0</v>
      </c>
      <c r="H366" s="4">
        <v>12649566</v>
      </c>
      <c r="I366" s="4">
        <v>136436086</v>
      </c>
      <c r="J366" s="4">
        <v>142052447</v>
      </c>
      <c r="K366" s="4">
        <v>18265927</v>
      </c>
      <c r="L366" s="7">
        <v>0.11799999999999999</v>
      </c>
      <c r="M366" s="4">
        <v>154702013</v>
      </c>
    </row>
    <row r="367" spans="1:13" x14ac:dyDescent="0.35">
      <c r="A367" t="s">
        <v>499</v>
      </c>
      <c r="B367" t="s">
        <v>485</v>
      </c>
      <c r="C367">
        <v>106070990</v>
      </c>
      <c r="D367" t="s">
        <v>205</v>
      </c>
      <c r="E367" s="1">
        <v>45931</v>
      </c>
      <c r="F367" s="1">
        <v>46022</v>
      </c>
      <c r="G367" s="4">
        <v>21596</v>
      </c>
      <c r="H367" s="4">
        <v>20627678</v>
      </c>
      <c r="I367" s="4">
        <v>213325096</v>
      </c>
      <c r="J367" s="4">
        <v>198926093</v>
      </c>
      <c r="K367" s="4">
        <v>6250271</v>
      </c>
      <c r="L367" s="7">
        <v>2.8000000000000001E-2</v>
      </c>
      <c r="M367" s="4">
        <v>219553771</v>
      </c>
    </row>
    <row r="368" spans="1:13" x14ac:dyDescent="0.35">
      <c r="A368" t="s">
        <v>503</v>
      </c>
      <c r="B368" t="s">
        <v>485</v>
      </c>
      <c r="C368">
        <v>106104062</v>
      </c>
      <c r="D368" t="s">
        <v>107</v>
      </c>
      <c r="E368" s="1">
        <v>45931</v>
      </c>
      <c r="F368" s="1">
        <v>46022</v>
      </c>
      <c r="G368" s="4">
        <v>1278</v>
      </c>
      <c r="H368" s="4">
        <v>21602849</v>
      </c>
      <c r="I368" s="4">
        <v>137665670</v>
      </c>
      <c r="J368" s="4">
        <v>131622698</v>
      </c>
      <c r="K368" s="4">
        <v>15561155</v>
      </c>
      <c r="L368" s="7">
        <v>0.10199999999999999</v>
      </c>
      <c r="M368" s="4">
        <v>153225547</v>
      </c>
    </row>
    <row r="369" spans="1:13" x14ac:dyDescent="0.35">
      <c r="A369" t="s">
        <v>506</v>
      </c>
      <c r="B369" t="s">
        <v>485</v>
      </c>
      <c r="C369">
        <v>106190434</v>
      </c>
      <c r="D369" t="s">
        <v>31</v>
      </c>
      <c r="E369" s="1">
        <v>45931</v>
      </c>
      <c r="F369" s="1">
        <v>46022</v>
      </c>
      <c r="G369" s="4">
        <v>10528</v>
      </c>
      <c r="H369" s="4">
        <v>25390194</v>
      </c>
      <c r="I369" s="4">
        <v>179826332</v>
      </c>
      <c r="J369" s="4">
        <v>143029297</v>
      </c>
      <c r="K369" s="4">
        <v>-11396313</v>
      </c>
      <c r="L369" s="7">
        <v>-6.8000000000000005E-2</v>
      </c>
      <c r="M369" s="4">
        <v>168419491</v>
      </c>
    </row>
    <row r="370" spans="1:13" x14ac:dyDescent="0.35">
      <c r="A370" t="s">
        <v>507</v>
      </c>
      <c r="B370" t="s">
        <v>485</v>
      </c>
      <c r="C370">
        <v>106196035</v>
      </c>
      <c r="D370" t="s">
        <v>31</v>
      </c>
      <c r="E370" s="1">
        <v>45931</v>
      </c>
      <c r="F370" s="1">
        <v>46022</v>
      </c>
      <c r="G370" s="4">
        <v>137317</v>
      </c>
      <c r="H370" s="4">
        <v>17449954</v>
      </c>
      <c r="I370" s="4">
        <v>195975883</v>
      </c>
      <c r="J370" s="4">
        <v>176449307</v>
      </c>
      <c r="K370" s="4">
        <v>-1939305</v>
      </c>
      <c r="L370" s="7">
        <v>-0.01</v>
      </c>
      <c r="M370" s="4">
        <v>193899261</v>
      </c>
    </row>
    <row r="371" spans="1:13" x14ac:dyDescent="0.35">
      <c r="A371" t="s">
        <v>510</v>
      </c>
      <c r="B371" t="s">
        <v>485</v>
      </c>
      <c r="C371">
        <v>106190429</v>
      </c>
      <c r="D371" t="s">
        <v>31</v>
      </c>
      <c r="E371" s="1">
        <v>45931</v>
      </c>
      <c r="F371" s="1">
        <v>46022</v>
      </c>
      <c r="G371" s="4">
        <v>1538719</v>
      </c>
      <c r="H371" s="4">
        <v>23285010</v>
      </c>
      <c r="I371" s="4">
        <v>345606122</v>
      </c>
      <c r="J371" s="4">
        <v>333713219</v>
      </c>
      <c r="K371" s="4">
        <v>12930826</v>
      </c>
      <c r="L371" s="7">
        <v>3.5999999999999997E-2</v>
      </c>
      <c r="M371" s="4">
        <v>356998229</v>
      </c>
    </row>
    <row r="372" spans="1:13" x14ac:dyDescent="0.35">
      <c r="A372" t="s">
        <v>508</v>
      </c>
      <c r="B372" t="s">
        <v>485</v>
      </c>
      <c r="C372">
        <v>106191450</v>
      </c>
      <c r="D372" t="s">
        <v>31</v>
      </c>
      <c r="E372" s="1">
        <v>45931</v>
      </c>
      <c r="F372" s="1">
        <v>46022</v>
      </c>
      <c r="G372" s="4">
        <v>1669</v>
      </c>
      <c r="H372" s="4">
        <v>20460777</v>
      </c>
      <c r="I372" s="4">
        <v>166223769</v>
      </c>
      <c r="J372" s="4">
        <v>135973733</v>
      </c>
      <c r="K372" s="4">
        <v>-9787590</v>
      </c>
      <c r="L372" s="7">
        <v>-6.3E-2</v>
      </c>
      <c r="M372" s="4">
        <v>156434510</v>
      </c>
    </row>
    <row r="373" spans="1:13" x14ac:dyDescent="0.35">
      <c r="A373" t="s">
        <v>509</v>
      </c>
      <c r="B373" t="s">
        <v>485</v>
      </c>
      <c r="C373">
        <v>106196403</v>
      </c>
      <c r="D373" t="s">
        <v>31</v>
      </c>
      <c r="E373" s="1">
        <v>45931</v>
      </c>
      <c r="F373" s="1">
        <v>46022</v>
      </c>
      <c r="G373" s="4">
        <v>196401</v>
      </c>
      <c r="H373" s="4">
        <v>30952995</v>
      </c>
      <c r="I373" s="4">
        <v>297165397</v>
      </c>
      <c r="J373" s="4">
        <v>260935845</v>
      </c>
      <c r="K373" s="4">
        <v>-5080156</v>
      </c>
      <c r="L373" s="7">
        <v>-1.7000000000000001E-2</v>
      </c>
      <c r="M373" s="4">
        <v>291888840</v>
      </c>
    </row>
    <row r="374" spans="1:13" x14ac:dyDescent="0.35">
      <c r="A374" t="s">
        <v>504</v>
      </c>
      <c r="B374" t="s">
        <v>485</v>
      </c>
      <c r="C374">
        <v>106190432</v>
      </c>
      <c r="D374" t="s">
        <v>31</v>
      </c>
      <c r="E374" s="1">
        <v>45931</v>
      </c>
      <c r="F374" s="1">
        <v>46022</v>
      </c>
      <c r="G374" s="4">
        <v>24993</v>
      </c>
      <c r="H374" s="4">
        <v>20020137</v>
      </c>
      <c r="I374" s="4">
        <v>160327834</v>
      </c>
      <c r="J374" s="4">
        <v>136452744</v>
      </c>
      <c r="K374" s="4">
        <v>-3829960</v>
      </c>
      <c r="L374" s="7">
        <v>-2.4E-2</v>
      </c>
      <c r="M374" s="4">
        <v>156472881</v>
      </c>
    </row>
    <row r="375" spans="1:13" x14ac:dyDescent="0.35">
      <c r="A375" t="s">
        <v>505</v>
      </c>
      <c r="B375" t="s">
        <v>485</v>
      </c>
      <c r="C375">
        <v>106190431</v>
      </c>
      <c r="D375" t="s">
        <v>31</v>
      </c>
      <c r="E375" s="1">
        <v>45931</v>
      </c>
      <c r="F375" s="1">
        <v>46022</v>
      </c>
      <c r="G375" s="4">
        <v>27293</v>
      </c>
      <c r="H375" s="4">
        <v>18578448</v>
      </c>
      <c r="I375" s="4">
        <v>179305691</v>
      </c>
      <c r="J375" s="4">
        <v>161302160</v>
      </c>
      <c r="K375" s="4">
        <v>602210</v>
      </c>
      <c r="L375" s="7">
        <v>3.0000000000000001E-3</v>
      </c>
      <c r="M375" s="4">
        <v>179880608</v>
      </c>
    </row>
    <row r="376" spans="1:13" x14ac:dyDescent="0.35">
      <c r="A376" t="s">
        <v>491</v>
      </c>
      <c r="B376" t="s">
        <v>485</v>
      </c>
      <c r="C376">
        <v>106210992</v>
      </c>
      <c r="D376" t="s">
        <v>240</v>
      </c>
      <c r="E376" s="1">
        <v>45931</v>
      </c>
      <c r="F376" s="1">
        <v>46022</v>
      </c>
      <c r="G376" s="4">
        <v>59290</v>
      </c>
      <c r="H376" s="4">
        <v>11690837</v>
      </c>
      <c r="I376" s="4">
        <v>89783815</v>
      </c>
      <c r="J376" s="4">
        <v>69560140</v>
      </c>
      <c r="K376" s="4">
        <v>-8473548</v>
      </c>
      <c r="L376" s="7">
        <v>-0.104</v>
      </c>
      <c r="M376" s="4">
        <v>81250977</v>
      </c>
    </row>
    <row r="377" spans="1:13" x14ac:dyDescent="0.35">
      <c r="A377" t="s">
        <v>514</v>
      </c>
      <c r="B377" t="s">
        <v>485</v>
      </c>
      <c r="C377">
        <v>106304409</v>
      </c>
      <c r="D377" t="s">
        <v>194</v>
      </c>
      <c r="E377" s="1">
        <v>45931</v>
      </c>
      <c r="F377" s="1">
        <v>46022</v>
      </c>
      <c r="G377" s="4">
        <v>54695</v>
      </c>
      <c r="H377" s="4">
        <v>27586092</v>
      </c>
      <c r="I377" s="4">
        <v>339186442</v>
      </c>
      <c r="J377" s="4">
        <v>334061427</v>
      </c>
      <c r="K377" s="4">
        <v>22515772</v>
      </c>
      <c r="L377" s="7">
        <v>6.2E-2</v>
      </c>
      <c r="M377" s="4">
        <v>361647519</v>
      </c>
    </row>
    <row r="378" spans="1:13" x14ac:dyDescent="0.35">
      <c r="A378" t="s">
        <v>484</v>
      </c>
      <c r="B378" t="s">
        <v>485</v>
      </c>
      <c r="C378">
        <v>106314024</v>
      </c>
      <c r="D378" t="s">
        <v>350</v>
      </c>
      <c r="E378" s="1">
        <v>45931</v>
      </c>
      <c r="F378" s="1">
        <v>46022</v>
      </c>
      <c r="G378" s="4">
        <v>85608</v>
      </c>
      <c r="H378" s="4">
        <v>52125248</v>
      </c>
      <c r="I378" s="4">
        <v>345043568</v>
      </c>
      <c r="J378" s="4">
        <v>365038408</v>
      </c>
      <c r="K378" s="4">
        <v>72205696</v>
      </c>
      <c r="L378" s="7">
        <v>0.17299999999999999</v>
      </c>
      <c r="M378" s="4">
        <v>417163656</v>
      </c>
    </row>
    <row r="379" spans="1:13" x14ac:dyDescent="0.35">
      <c r="A379" t="s">
        <v>511</v>
      </c>
      <c r="B379" t="s">
        <v>485</v>
      </c>
      <c r="C379">
        <v>106334048</v>
      </c>
      <c r="D379" t="s">
        <v>218</v>
      </c>
      <c r="E379" s="1">
        <v>45931</v>
      </c>
      <c r="F379" s="1">
        <v>46022</v>
      </c>
      <c r="G379" s="4">
        <v>0</v>
      </c>
      <c r="H379" s="4">
        <v>9843971</v>
      </c>
      <c r="I379" s="4">
        <v>91795876</v>
      </c>
      <c r="J379" s="4">
        <v>91719063</v>
      </c>
      <c r="K379" s="4">
        <v>9767158</v>
      </c>
      <c r="L379" s="7">
        <v>9.6000000000000002E-2</v>
      </c>
      <c r="M379" s="4">
        <v>101563034</v>
      </c>
    </row>
    <row r="380" spans="1:13" x14ac:dyDescent="0.35">
      <c r="A380" t="s">
        <v>512</v>
      </c>
      <c r="B380" t="s">
        <v>485</v>
      </c>
      <c r="C380">
        <v>106334025</v>
      </c>
      <c r="D380" t="s">
        <v>218</v>
      </c>
      <c r="E380" s="1">
        <v>45931</v>
      </c>
      <c r="F380" s="1">
        <v>46022</v>
      </c>
      <c r="G380" s="4">
        <v>144775</v>
      </c>
      <c r="H380" s="4">
        <v>37061335</v>
      </c>
      <c r="I380" s="4">
        <v>214360139</v>
      </c>
      <c r="J380" s="4">
        <v>138044235</v>
      </c>
      <c r="K380" s="4">
        <v>-39109794</v>
      </c>
      <c r="L380" s="7">
        <v>-0.223</v>
      </c>
      <c r="M380" s="4">
        <v>175105570</v>
      </c>
    </row>
    <row r="381" spans="1:13" x14ac:dyDescent="0.35">
      <c r="A381" t="s">
        <v>486</v>
      </c>
      <c r="B381" t="s">
        <v>485</v>
      </c>
      <c r="C381">
        <v>106342344</v>
      </c>
      <c r="D381" t="s">
        <v>172</v>
      </c>
      <c r="E381" s="1">
        <v>45931</v>
      </c>
      <c r="F381" s="1">
        <v>46022</v>
      </c>
      <c r="G381" s="4">
        <v>0</v>
      </c>
      <c r="H381" s="4">
        <v>21826420</v>
      </c>
      <c r="I381" s="4">
        <v>244812094</v>
      </c>
      <c r="J381" s="4">
        <v>227199612</v>
      </c>
      <c r="K381" s="4">
        <v>4213938</v>
      </c>
      <c r="L381" s="7">
        <v>1.7000000000000001E-2</v>
      </c>
      <c r="M381" s="4">
        <v>249026032</v>
      </c>
    </row>
    <row r="382" spans="1:13" x14ac:dyDescent="0.35">
      <c r="A382" t="s">
        <v>487</v>
      </c>
      <c r="B382" t="s">
        <v>485</v>
      </c>
      <c r="C382">
        <v>106340913</v>
      </c>
      <c r="D382" t="s">
        <v>172</v>
      </c>
      <c r="E382" s="1">
        <v>45931</v>
      </c>
      <c r="F382" s="1">
        <v>46022</v>
      </c>
      <c r="G382" s="4">
        <v>74405</v>
      </c>
      <c r="H382" s="4">
        <v>34304610</v>
      </c>
      <c r="I382" s="4">
        <v>236181698</v>
      </c>
      <c r="J382" s="4">
        <v>226855261</v>
      </c>
      <c r="K382" s="4">
        <v>25052578</v>
      </c>
      <c r="L382" s="7">
        <v>9.6000000000000002E-2</v>
      </c>
      <c r="M382" s="4">
        <v>261159871</v>
      </c>
    </row>
    <row r="383" spans="1:13" x14ac:dyDescent="0.35">
      <c r="A383" t="s">
        <v>513</v>
      </c>
      <c r="B383" t="s">
        <v>485</v>
      </c>
      <c r="C383">
        <v>106361223</v>
      </c>
      <c r="D383" t="s">
        <v>58</v>
      </c>
      <c r="E383" s="1">
        <v>45931</v>
      </c>
      <c r="F383" s="1">
        <v>46022</v>
      </c>
      <c r="G383" s="4">
        <v>56932</v>
      </c>
      <c r="H383" s="4">
        <v>55128706</v>
      </c>
      <c r="I383" s="4">
        <v>459933567</v>
      </c>
      <c r="J383" s="4">
        <v>411383902</v>
      </c>
      <c r="K383" s="4">
        <v>6635973</v>
      </c>
      <c r="L383" s="7">
        <v>1.4E-2</v>
      </c>
      <c r="M383" s="4">
        <v>466512608</v>
      </c>
    </row>
    <row r="384" spans="1:13" x14ac:dyDescent="0.35">
      <c r="A384" t="s">
        <v>515</v>
      </c>
      <c r="B384" t="s">
        <v>485</v>
      </c>
      <c r="C384">
        <v>106370028</v>
      </c>
      <c r="D384" t="s">
        <v>227</v>
      </c>
      <c r="E384" s="1">
        <v>45931</v>
      </c>
      <c r="F384" s="1">
        <v>46022</v>
      </c>
      <c r="G384" s="4">
        <v>64557</v>
      </c>
      <c r="H384" s="4">
        <v>32497796</v>
      </c>
      <c r="I384" s="4">
        <v>145840551</v>
      </c>
      <c r="J384" s="4">
        <v>91472029</v>
      </c>
      <c r="K384" s="4">
        <v>-21806169</v>
      </c>
      <c r="L384" s="7">
        <v>-0.17599999999999999</v>
      </c>
      <c r="M384" s="4">
        <v>123969825</v>
      </c>
    </row>
    <row r="385" spans="1:13" x14ac:dyDescent="0.35">
      <c r="A385" t="s">
        <v>516</v>
      </c>
      <c r="B385" t="s">
        <v>485</v>
      </c>
      <c r="C385">
        <v>106370730</v>
      </c>
      <c r="D385" t="s">
        <v>227</v>
      </c>
      <c r="E385" s="1">
        <v>45931</v>
      </c>
      <c r="F385" s="1">
        <v>46022</v>
      </c>
      <c r="G385" s="4">
        <v>95415</v>
      </c>
      <c r="H385" s="4">
        <v>56522845</v>
      </c>
      <c r="I385" s="4">
        <v>341805045</v>
      </c>
      <c r="J385" s="4">
        <v>294697641</v>
      </c>
      <c r="K385" s="4">
        <v>9510856</v>
      </c>
      <c r="L385" s="7">
        <v>2.7E-2</v>
      </c>
      <c r="M385" s="4">
        <v>351220486</v>
      </c>
    </row>
    <row r="386" spans="1:13" x14ac:dyDescent="0.35">
      <c r="A386" t="s">
        <v>492</v>
      </c>
      <c r="B386" t="s">
        <v>485</v>
      </c>
      <c r="C386">
        <v>106380857</v>
      </c>
      <c r="D386" t="s">
        <v>198</v>
      </c>
      <c r="E386" s="1">
        <v>45931</v>
      </c>
      <c r="F386" s="1">
        <v>46022</v>
      </c>
      <c r="G386" s="4">
        <v>143896</v>
      </c>
      <c r="H386" s="4">
        <v>23881131</v>
      </c>
      <c r="I386" s="4">
        <v>207872570</v>
      </c>
      <c r="J386" s="4">
        <v>208748906</v>
      </c>
      <c r="K386" s="4">
        <v>24901363</v>
      </c>
      <c r="L386" s="7">
        <v>0.107</v>
      </c>
      <c r="M386" s="4">
        <v>232630037</v>
      </c>
    </row>
    <row r="387" spans="1:13" x14ac:dyDescent="0.35">
      <c r="A387" t="s">
        <v>500</v>
      </c>
      <c r="B387" t="s">
        <v>485</v>
      </c>
      <c r="C387">
        <v>106394009</v>
      </c>
      <c r="D387" t="s">
        <v>174</v>
      </c>
      <c r="E387" s="1">
        <v>45931</v>
      </c>
      <c r="F387" s="1">
        <v>46022</v>
      </c>
      <c r="G387" s="4">
        <v>20909</v>
      </c>
      <c r="H387" s="4">
        <v>15412032</v>
      </c>
      <c r="I387" s="4">
        <v>226105462</v>
      </c>
      <c r="J387" s="4">
        <v>262726938</v>
      </c>
      <c r="K387" s="4">
        <v>52054417</v>
      </c>
      <c r="L387" s="7">
        <v>0.187</v>
      </c>
      <c r="M387" s="4">
        <v>278138970</v>
      </c>
    </row>
    <row r="388" spans="1:13" x14ac:dyDescent="0.35">
      <c r="A388" t="s">
        <v>493</v>
      </c>
      <c r="B388" t="s">
        <v>485</v>
      </c>
      <c r="C388">
        <v>106410806</v>
      </c>
      <c r="D388" t="s">
        <v>181</v>
      </c>
      <c r="E388" s="1">
        <v>45931</v>
      </c>
      <c r="F388" s="1">
        <v>46022</v>
      </c>
      <c r="G388" s="4">
        <v>202849</v>
      </c>
      <c r="H388" s="4">
        <v>8076125</v>
      </c>
      <c r="I388" s="4">
        <v>90175253</v>
      </c>
      <c r="J388" s="4">
        <v>95432226</v>
      </c>
      <c r="K388" s="4">
        <v>13535947</v>
      </c>
      <c r="L388" s="7">
        <v>0.13100000000000001</v>
      </c>
      <c r="M388" s="4">
        <v>103508351</v>
      </c>
    </row>
    <row r="389" spans="1:13" x14ac:dyDescent="0.35">
      <c r="A389" t="s">
        <v>494</v>
      </c>
      <c r="B389" t="s">
        <v>485</v>
      </c>
      <c r="C389">
        <v>106414139</v>
      </c>
      <c r="D389" t="s">
        <v>181</v>
      </c>
      <c r="E389" s="1">
        <v>45931</v>
      </c>
      <c r="F389" s="1">
        <v>46022</v>
      </c>
      <c r="G389" s="4">
        <v>3530</v>
      </c>
      <c r="H389" s="4">
        <v>9400537</v>
      </c>
      <c r="I389" s="4">
        <v>121679260</v>
      </c>
      <c r="J389" s="4">
        <v>122302703</v>
      </c>
      <c r="K389" s="4">
        <v>10027510</v>
      </c>
      <c r="L389" s="7">
        <v>7.5999999999999998E-2</v>
      </c>
      <c r="M389" s="4">
        <v>131703240</v>
      </c>
    </row>
    <row r="390" spans="1:13" x14ac:dyDescent="0.35">
      <c r="A390" t="s">
        <v>501</v>
      </c>
      <c r="B390" t="s">
        <v>485</v>
      </c>
      <c r="C390">
        <v>106431506</v>
      </c>
      <c r="D390" t="s">
        <v>208</v>
      </c>
      <c r="E390" s="1">
        <v>45931</v>
      </c>
      <c r="F390" s="1">
        <v>46022</v>
      </c>
      <c r="G390" s="4">
        <v>135808</v>
      </c>
      <c r="H390" s="4">
        <v>13273434</v>
      </c>
      <c r="I390" s="4">
        <v>166507303</v>
      </c>
      <c r="J390" s="4">
        <v>191989538</v>
      </c>
      <c r="K390" s="4">
        <v>38891477</v>
      </c>
      <c r="L390" s="7">
        <v>0.189</v>
      </c>
      <c r="M390" s="4">
        <v>205262972</v>
      </c>
    </row>
    <row r="391" spans="1:13" x14ac:dyDescent="0.35">
      <c r="A391" t="s">
        <v>502</v>
      </c>
      <c r="B391" t="s">
        <v>485</v>
      </c>
      <c r="C391">
        <v>106434153</v>
      </c>
      <c r="D391" t="s">
        <v>208</v>
      </c>
      <c r="E391" s="1">
        <v>45931</v>
      </c>
      <c r="F391" s="1">
        <v>46022</v>
      </c>
      <c r="G391" s="4">
        <v>44444</v>
      </c>
      <c r="H391" s="4">
        <v>19464758</v>
      </c>
      <c r="I391" s="4">
        <v>312390129</v>
      </c>
      <c r="J391" s="4">
        <v>386723234</v>
      </c>
      <c r="K391" s="4">
        <v>93842307</v>
      </c>
      <c r="L391" s="7">
        <v>0.23100000000000001</v>
      </c>
      <c r="M391" s="4">
        <v>406187992</v>
      </c>
    </row>
    <row r="392" spans="1:13" x14ac:dyDescent="0.35">
      <c r="A392" t="s">
        <v>489</v>
      </c>
      <c r="B392" t="s">
        <v>485</v>
      </c>
      <c r="C392">
        <v>106480989</v>
      </c>
      <c r="D392" t="s">
        <v>360</v>
      </c>
      <c r="E392" s="1">
        <v>45931</v>
      </c>
      <c r="F392" s="1">
        <v>46022</v>
      </c>
      <c r="G392" s="4">
        <v>22758</v>
      </c>
      <c r="H392" s="4">
        <v>9406028</v>
      </c>
      <c r="I392" s="4">
        <v>151205623</v>
      </c>
      <c r="J392" s="4">
        <v>141642013</v>
      </c>
      <c r="K392" s="4">
        <v>-134824</v>
      </c>
      <c r="L392" s="7">
        <v>-1E-3</v>
      </c>
      <c r="M392" s="4">
        <v>151048041</v>
      </c>
    </row>
    <row r="393" spans="1:13" x14ac:dyDescent="0.35">
      <c r="A393" t="s">
        <v>488</v>
      </c>
      <c r="B393" t="s">
        <v>485</v>
      </c>
      <c r="C393">
        <v>106484044</v>
      </c>
      <c r="D393" t="s">
        <v>360</v>
      </c>
      <c r="E393" s="1">
        <v>45931</v>
      </c>
      <c r="F393" s="1">
        <v>46022</v>
      </c>
      <c r="G393" s="4">
        <v>43929</v>
      </c>
      <c r="H393" s="4">
        <v>8684074</v>
      </c>
      <c r="I393" s="4">
        <v>124341596</v>
      </c>
      <c r="J393" s="4">
        <v>136828733</v>
      </c>
      <c r="K393" s="4">
        <v>21215140</v>
      </c>
      <c r="L393" s="7">
        <v>0.14599999999999999</v>
      </c>
      <c r="M393" s="4">
        <v>145512807</v>
      </c>
    </row>
    <row r="394" spans="1:13" x14ac:dyDescent="0.35">
      <c r="A394" t="s">
        <v>490</v>
      </c>
      <c r="B394" t="s">
        <v>485</v>
      </c>
      <c r="C394">
        <v>106494019</v>
      </c>
      <c r="D394" t="s">
        <v>102</v>
      </c>
      <c r="E394" s="1">
        <v>45931</v>
      </c>
      <c r="F394" s="1">
        <v>46022</v>
      </c>
      <c r="G394" s="4">
        <v>0</v>
      </c>
      <c r="H394" s="4">
        <v>19258069</v>
      </c>
      <c r="I394" s="4">
        <v>143610359</v>
      </c>
      <c r="J394" s="4">
        <v>134949867</v>
      </c>
      <c r="K394" s="4">
        <v>10597577</v>
      </c>
      <c r="L394" s="7">
        <v>6.9000000000000006E-2</v>
      </c>
      <c r="M394" s="4">
        <v>154207936</v>
      </c>
    </row>
    <row r="395" spans="1:13" x14ac:dyDescent="0.35">
      <c r="A395" t="s">
        <v>527</v>
      </c>
      <c r="B395" t="s">
        <v>159</v>
      </c>
      <c r="C395">
        <v>106014226</v>
      </c>
      <c r="D395" t="s">
        <v>201</v>
      </c>
      <c r="E395" s="1">
        <v>45931</v>
      </c>
      <c r="F395" s="1">
        <v>46022</v>
      </c>
      <c r="G395" s="4">
        <v>0</v>
      </c>
      <c r="H395" s="4">
        <v>0</v>
      </c>
      <c r="I395" s="4">
        <v>2120364</v>
      </c>
      <c r="J395" s="4">
        <v>2190454</v>
      </c>
      <c r="K395" s="4">
        <v>70090</v>
      </c>
      <c r="L395" s="7">
        <v>3.2000000000000001E-2</v>
      </c>
      <c r="M395" s="4">
        <v>2190454</v>
      </c>
    </row>
    <row r="396" spans="1:13" x14ac:dyDescent="0.35">
      <c r="A396" t="s">
        <v>528</v>
      </c>
      <c r="B396" t="s">
        <v>159</v>
      </c>
      <c r="C396">
        <v>106014207</v>
      </c>
      <c r="D396" t="s">
        <v>201</v>
      </c>
      <c r="E396" s="1">
        <v>45931</v>
      </c>
      <c r="F396" s="1">
        <v>46022</v>
      </c>
      <c r="G396" s="4">
        <v>0</v>
      </c>
      <c r="H396" s="4">
        <v>1763</v>
      </c>
      <c r="I396" s="4">
        <v>3728204</v>
      </c>
      <c r="J396" s="4">
        <v>2850666</v>
      </c>
      <c r="K396" s="4">
        <v>-875775</v>
      </c>
      <c r="L396" s="7">
        <v>-0.307</v>
      </c>
      <c r="M396" s="4">
        <v>2852429</v>
      </c>
    </row>
    <row r="397" spans="1:13" x14ac:dyDescent="0.35">
      <c r="A397" t="s">
        <v>517</v>
      </c>
      <c r="B397" t="s">
        <v>159</v>
      </c>
      <c r="C397">
        <v>106044006</v>
      </c>
      <c r="D397" t="s">
        <v>114</v>
      </c>
      <c r="E397" s="1">
        <v>45931</v>
      </c>
      <c r="F397" s="1">
        <v>46022</v>
      </c>
      <c r="G397" s="4">
        <v>0</v>
      </c>
      <c r="H397" s="4">
        <v>0</v>
      </c>
      <c r="I397" s="4">
        <v>1444077</v>
      </c>
      <c r="J397" s="4">
        <v>2085806</v>
      </c>
      <c r="K397" s="4">
        <v>641729</v>
      </c>
      <c r="L397" s="7">
        <v>0.308</v>
      </c>
      <c r="M397" s="4">
        <v>2085806</v>
      </c>
    </row>
    <row r="398" spans="1:13" x14ac:dyDescent="0.35">
      <c r="A398" t="s">
        <v>164</v>
      </c>
      <c r="B398" t="s">
        <v>159</v>
      </c>
      <c r="C398">
        <v>106094002</v>
      </c>
      <c r="D398" t="s">
        <v>128</v>
      </c>
      <c r="E398" s="1">
        <v>45931</v>
      </c>
      <c r="F398" s="1">
        <v>46022</v>
      </c>
      <c r="G398" s="4">
        <v>0</v>
      </c>
      <c r="H398" s="4">
        <v>100000</v>
      </c>
      <c r="I398" s="4">
        <v>1591025</v>
      </c>
      <c r="J398" s="4">
        <v>1500003</v>
      </c>
      <c r="K398" s="4">
        <v>8978</v>
      </c>
      <c r="L398" s="7">
        <v>6.0000000000000001E-3</v>
      </c>
      <c r="M398" s="4">
        <v>1600003</v>
      </c>
    </row>
    <row r="399" spans="1:13" x14ac:dyDescent="0.35">
      <c r="A399" t="s">
        <v>532</v>
      </c>
      <c r="B399" t="s">
        <v>159</v>
      </c>
      <c r="C399">
        <v>106105125</v>
      </c>
      <c r="D399" t="s">
        <v>107</v>
      </c>
      <c r="E399" s="1">
        <v>45931</v>
      </c>
      <c r="F399" s="1">
        <v>46022</v>
      </c>
      <c r="G399" s="4">
        <v>0</v>
      </c>
      <c r="H399" s="4">
        <v>0</v>
      </c>
      <c r="I399" s="4">
        <v>1576616</v>
      </c>
      <c r="J399" s="4">
        <v>1793219</v>
      </c>
      <c r="K399" s="4">
        <v>216603</v>
      </c>
      <c r="L399" s="7">
        <v>0.121</v>
      </c>
      <c r="M399" s="4">
        <v>1793219</v>
      </c>
    </row>
    <row r="400" spans="1:13" x14ac:dyDescent="0.35">
      <c r="A400" t="s">
        <v>158</v>
      </c>
      <c r="B400" t="s">
        <v>159</v>
      </c>
      <c r="C400">
        <v>106124004</v>
      </c>
      <c r="D400" t="s">
        <v>36</v>
      </c>
      <c r="E400" s="1">
        <v>45931</v>
      </c>
      <c r="F400" s="1">
        <v>46022</v>
      </c>
      <c r="G400" s="4">
        <v>0</v>
      </c>
      <c r="H400" s="4">
        <v>0</v>
      </c>
      <c r="I400" s="4">
        <v>2482054</v>
      </c>
      <c r="J400" s="4">
        <v>2570951</v>
      </c>
      <c r="K400" s="4">
        <v>88897</v>
      </c>
      <c r="L400" s="7">
        <v>3.5000000000000003E-2</v>
      </c>
      <c r="M400" s="4">
        <v>2570951</v>
      </c>
    </row>
    <row r="401" spans="1:13" x14ac:dyDescent="0.35">
      <c r="A401" t="s">
        <v>533</v>
      </c>
      <c r="B401" t="s">
        <v>159</v>
      </c>
      <c r="C401">
        <v>106154160</v>
      </c>
      <c r="D401" t="s">
        <v>52</v>
      </c>
      <c r="E401" s="1">
        <v>45931</v>
      </c>
      <c r="F401" s="1">
        <v>46022</v>
      </c>
      <c r="G401" s="4">
        <v>0</v>
      </c>
      <c r="H401" s="4">
        <v>4065</v>
      </c>
      <c r="I401" s="4">
        <v>1459551</v>
      </c>
      <c r="J401" s="4">
        <v>1444789</v>
      </c>
      <c r="K401" s="4">
        <v>-10697</v>
      </c>
      <c r="L401" s="7">
        <v>-7.0000000000000001E-3</v>
      </c>
      <c r="M401" s="4">
        <v>1448854</v>
      </c>
    </row>
    <row r="402" spans="1:13" x14ac:dyDescent="0.35">
      <c r="A402" t="s">
        <v>535</v>
      </c>
      <c r="B402" t="s">
        <v>159</v>
      </c>
      <c r="C402">
        <v>106194981</v>
      </c>
      <c r="D402" t="s">
        <v>31</v>
      </c>
      <c r="E402" s="1">
        <v>45931</v>
      </c>
      <c r="F402" s="1">
        <v>46022</v>
      </c>
      <c r="G402" s="4">
        <v>0</v>
      </c>
      <c r="H402" s="4">
        <v>0</v>
      </c>
      <c r="I402" s="4">
        <v>1334321</v>
      </c>
      <c r="J402" s="4">
        <v>1828937</v>
      </c>
      <c r="K402" s="4">
        <v>494616</v>
      </c>
      <c r="L402" s="7">
        <v>0.27</v>
      </c>
      <c r="M402" s="4">
        <v>1828937</v>
      </c>
    </row>
    <row r="403" spans="1:13" x14ac:dyDescent="0.35">
      <c r="A403" t="s">
        <v>536</v>
      </c>
      <c r="B403" t="s">
        <v>159</v>
      </c>
      <c r="C403">
        <v>106194967</v>
      </c>
      <c r="D403" t="s">
        <v>31</v>
      </c>
      <c r="E403" s="1">
        <v>45931</v>
      </c>
      <c r="F403" s="1">
        <v>46022</v>
      </c>
      <c r="G403" s="4">
        <v>0</v>
      </c>
      <c r="H403" s="4">
        <v>2309186</v>
      </c>
      <c r="I403" s="4">
        <v>1530036</v>
      </c>
      <c r="J403" s="4">
        <v>1734661</v>
      </c>
      <c r="K403" s="4">
        <v>2513811</v>
      </c>
      <c r="L403" s="7">
        <v>0.622</v>
      </c>
      <c r="M403" s="4">
        <v>4043847</v>
      </c>
    </row>
    <row r="404" spans="1:13" x14ac:dyDescent="0.35">
      <c r="A404" t="s">
        <v>534</v>
      </c>
      <c r="B404" t="s">
        <v>159</v>
      </c>
      <c r="C404">
        <v>106198495</v>
      </c>
      <c r="D404" t="s">
        <v>31</v>
      </c>
      <c r="E404" s="1">
        <v>45931</v>
      </c>
      <c r="F404" s="1">
        <v>46022</v>
      </c>
      <c r="G404" s="4">
        <v>0</v>
      </c>
      <c r="H404" s="4">
        <v>290</v>
      </c>
      <c r="I404" s="4">
        <v>4947829</v>
      </c>
      <c r="J404" s="4">
        <v>2098820</v>
      </c>
      <c r="K404" s="4">
        <v>-2848719</v>
      </c>
      <c r="L404" s="7">
        <v>-1.357</v>
      </c>
      <c r="M404" s="4">
        <v>2099110</v>
      </c>
    </row>
    <row r="405" spans="1:13" x14ac:dyDescent="0.35">
      <c r="A405" t="s">
        <v>161</v>
      </c>
      <c r="B405" t="s">
        <v>159</v>
      </c>
      <c r="C405">
        <v>106244027</v>
      </c>
      <c r="D405" t="s">
        <v>140</v>
      </c>
      <c r="E405" s="1">
        <v>45931</v>
      </c>
      <c r="F405" s="1">
        <v>46022</v>
      </c>
      <c r="G405" s="4">
        <v>0</v>
      </c>
      <c r="H405" s="4">
        <v>0</v>
      </c>
      <c r="I405" s="4">
        <v>1720496</v>
      </c>
      <c r="J405" s="4">
        <v>3470186</v>
      </c>
      <c r="K405" s="4">
        <v>1749690</v>
      </c>
      <c r="L405" s="7">
        <v>0.504</v>
      </c>
      <c r="M405" s="4">
        <v>3470186</v>
      </c>
    </row>
    <row r="406" spans="1:13" x14ac:dyDescent="0.35">
      <c r="A406" t="s">
        <v>522</v>
      </c>
      <c r="B406" t="s">
        <v>159</v>
      </c>
      <c r="C406">
        <v>106314029</v>
      </c>
      <c r="D406" t="s">
        <v>350</v>
      </c>
      <c r="E406" s="1">
        <v>45931</v>
      </c>
      <c r="F406" s="1">
        <v>46022</v>
      </c>
      <c r="G406" s="4">
        <v>0</v>
      </c>
      <c r="H406" s="4">
        <v>0</v>
      </c>
      <c r="I406" s="4">
        <v>1557925</v>
      </c>
      <c r="J406" s="4">
        <v>1563957</v>
      </c>
      <c r="K406" s="4">
        <v>6032</v>
      </c>
      <c r="L406" s="7">
        <v>4.0000000000000001E-3</v>
      </c>
      <c r="M406" s="4">
        <v>1563957</v>
      </c>
    </row>
    <row r="407" spans="1:13" x14ac:dyDescent="0.35">
      <c r="A407" t="s">
        <v>537</v>
      </c>
      <c r="B407" t="s">
        <v>159</v>
      </c>
      <c r="C407">
        <v>106334457</v>
      </c>
      <c r="D407" t="s">
        <v>218</v>
      </c>
      <c r="E407" s="1">
        <v>45931</v>
      </c>
      <c r="F407" s="1">
        <v>46022</v>
      </c>
      <c r="G407" s="4">
        <v>0</v>
      </c>
      <c r="H407" s="4">
        <v>0</v>
      </c>
      <c r="I407" s="4">
        <v>1710441</v>
      </c>
      <c r="J407" s="4">
        <v>1652386</v>
      </c>
      <c r="K407" s="4">
        <v>-58055</v>
      </c>
      <c r="L407" s="7">
        <v>-3.5000000000000003E-2</v>
      </c>
      <c r="M407" s="4">
        <v>1652386</v>
      </c>
    </row>
    <row r="408" spans="1:13" x14ac:dyDescent="0.35">
      <c r="A408" t="s">
        <v>518</v>
      </c>
      <c r="B408" t="s">
        <v>159</v>
      </c>
      <c r="C408">
        <v>106344011</v>
      </c>
      <c r="D408" t="s">
        <v>172</v>
      </c>
      <c r="E408" s="1">
        <v>45931</v>
      </c>
      <c r="F408" s="1">
        <v>46022</v>
      </c>
      <c r="G408" s="4">
        <v>0</v>
      </c>
      <c r="H408" s="4">
        <v>0</v>
      </c>
      <c r="I408" s="4">
        <v>11259827</v>
      </c>
      <c r="J408" s="4">
        <v>3158640</v>
      </c>
      <c r="K408" s="4">
        <v>-8101187</v>
      </c>
      <c r="L408" s="7">
        <v>-2.5649999999999999</v>
      </c>
      <c r="M408" s="4">
        <v>3158640</v>
      </c>
    </row>
    <row r="409" spans="1:13" x14ac:dyDescent="0.35">
      <c r="A409" t="s">
        <v>523</v>
      </c>
      <c r="B409" t="s">
        <v>159</v>
      </c>
      <c r="C409">
        <v>106344188</v>
      </c>
      <c r="D409" t="s">
        <v>172</v>
      </c>
      <c r="E409" s="1">
        <v>45931</v>
      </c>
      <c r="F409" s="1">
        <v>46022</v>
      </c>
      <c r="G409" s="4">
        <v>0</v>
      </c>
      <c r="H409" s="4">
        <v>284387</v>
      </c>
      <c r="I409" s="4">
        <v>1438539</v>
      </c>
      <c r="J409" s="4">
        <v>1311640</v>
      </c>
      <c r="K409" s="4">
        <v>157488</v>
      </c>
      <c r="L409" s="7">
        <v>9.9000000000000005E-2</v>
      </c>
      <c r="M409" s="4">
        <v>1596027</v>
      </c>
    </row>
    <row r="410" spans="1:13" x14ac:dyDescent="0.35">
      <c r="A410" t="s">
        <v>524</v>
      </c>
      <c r="B410" t="s">
        <v>159</v>
      </c>
      <c r="C410">
        <v>106344170</v>
      </c>
      <c r="D410" t="s">
        <v>172</v>
      </c>
      <c r="E410" s="1">
        <v>45931</v>
      </c>
      <c r="F410" s="1">
        <v>46022</v>
      </c>
      <c r="G410" s="4">
        <v>0</v>
      </c>
      <c r="H410" s="4">
        <v>345907</v>
      </c>
      <c r="I410" s="4">
        <v>1727793</v>
      </c>
      <c r="J410" s="4">
        <v>1249851</v>
      </c>
      <c r="K410" s="4">
        <v>-132035</v>
      </c>
      <c r="L410" s="7">
        <v>-8.3000000000000004E-2</v>
      </c>
      <c r="M410" s="4">
        <v>1595758</v>
      </c>
    </row>
    <row r="411" spans="1:13" x14ac:dyDescent="0.35">
      <c r="A411" t="s">
        <v>525</v>
      </c>
      <c r="B411" t="s">
        <v>159</v>
      </c>
      <c r="C411">
        <v>106340041</v>
      </c>
      <c r="D411" t="s">
        <v>172</v>
      </c>
      <c r="E411" s="1">
        <v>45931</v>
      </c>
      <c r="F411" s="1">
        <v>46022</v>
      </c>
      <c r="G411" s="4">
        <v>205271</v>
      </c>
      <c r="H411" s="4">
        <v>0</v>
      </c>
      <c r="I411" s="4">
        <v>1852510</v>
      </c>
      <c r="J411" s="4">
        <v>1551071</v>
      </c>
      <c r="K411" s="4">
        <v>-96168</v>
      </c>
      <c r="L411" s="7">
        <v>-6.2E-2</v>
      </c>
      <c r="M411" s="4">
        <v>1551071</v>
      </c>
    </row>
    <row r="412" spans="1:13" x14ac:dyDescent="0.35">
      <c r="A412" t="s">
        <v>519</v>
      </c>
      <c r="B412" t="s">
        <v>159</v>
      </c>
      <c r="C412">
        <v>106394003</v>
      </c>
      <c r="D412" t="s">
        <v>174</v>
      </c>
      <c r="E412" s="1">
        <v>45931</v>
      </c>
      <c r="F412" s="1">
        <v>46022</v>
      </c>
      <c r="G412" s="4">
        <v>0</v>
      </c>
      <c r="H412" s="4">
        <v>0</v>
      </c>
      <c r="I412" s="4">
        <v>2343385</v>
      </c>
      <c r="J412" s="4">
        <v>2343385</v>
      </c>
      <c r="K412" s="4">
        <v>0</v>
      </c>
      <c r="L412" s="7">
        <v>0</v>
      </c>
      <c r="M412" s="4">
        <v>2343385</v>
      </c>
    </row>
    <row r="413" spans="1:13" x14ac:dyDescent="0.35">
      <c r="A413" t="s">
        <v>162</v>
      </c>
      <c r="B413" t="s">
        <v>159</v>
      </c>
      <c r="C413">
        <v>106404046</v>
      </c>
      <c r="D413" t="s">
        <v>105</v>
      </c>
      <c r="E413" s="1">
        <v>45931</v>
      </c>
      <c r="F413" s="1">
        <v>46022</v>
      </c>
      <c r="G413" s="4">
        <v>0</v>
      </c>
      <c r="H413" s="4">
        <v>285271</v>
      </c>
      <c r="I413" s="4">
        <v>1144159</v>
      </c>
      <c r="J413" s="4">
        <v>1249118</v>
      </c>
      <c r="K413" s="4">
        <v>390230</v>
      </c>
      <c r="L413" s="7">
        <v>0.254</v>
      </c>
      <c r="M413" s="4">
        <v>1534389</v>
      </c>
    </row>
    <row r="414" spans="1:13" x14ac:dyDescent="0.35">
      <c r="A414" t="s">
        <v>520</v>
      </c>
      <c r="B414" t="s">
        <v>159</v>
      </c>
      <c r="C414">
        <v>106424002</v>
      </c>
      <c r="D414" t="s">
        <v>90</v>
      </c>
      <c r="E414" s="1">
        <v>45931</v>
      </c>
      <c r="F414" s="1">
        <v>46022</v>
      </c>
      <c r="G414" s="4">
        <v>0</v>
      </c>
      <c r="H414" s="4">
        <v>0</v>
      </c>
      <c r="I414" s="4">
        <v>3300068</v>
      </c>
      <c r="J414" s="4">
        <v>795659</v>
      </c>
      <c r="K414" s="4">
        <v>-2504409</v>
      </c>
      <c r="L414" s="7">
        <v>-3.1480000000000001</v>
      </c>
      <c r="M414" s="4">
        <v>795659</v>
      </c>
    </row>
    <row r="415" spans="1:13" x14ac:dyDescent="0.35">
      <c r="A415" t="s">
        <v>538</v>
      </c>
      <c r="B415" t="s">
        <v>159</v>
      </c>
      <c r="C415">
        <v>106434218</v>
      </c>
      <c r="D415" t="s">
        <v>208</v>
      </c>
      <c r="E415" s="1">
        <v>45931</v>
      </c>
      <c r="F415" s="1">
        <v>46022</v>
      </c>
      <c r="G415" s="4">
        <v>0</v>
      </c>
      <c r="H415" s="4">
        <v>30862</v>
      </c>
      <c r="I415" s="4">
        <v>5546070</v>
      </c>
      <c r="J415" s="4">
        <v>4103000</v>
      </c>
      <c r="K415" s="4">
        <v>-1412208</v>
      </c>
      <c r="L415" s="7">
        <v>-0.34200000000000003</v>
      </c>
      <c r="M415" s="4">
        <v>4133862</v>
      </c>
    </row>
    <row r="416" spans="1:13" x14ac:dyDescent="0.35">
      <c r="A416" t="s">
        <v>530</v>
      </c>
      <c r="B416" t="s">
        <v>159</v>
      </c>
      <c r="C416">
        <v>106434220</v>
      </c>
      <c r="D416" t="s">
        <v>208</v>
      </c>
      <c r="E416" s="1">
        <v>45931</v>
      </c>
      <c r="F416" s="1">
        <v>46022</v>
      </c>
      <c r="G416" s="4">
        <v>0</v>
      </c>
      <c r="H416" s="4">
        <v>317473</v>
      </c>
      <c r="I416" s="4">
        <v>1234667</v>
      </c>
      <c r="J416" s="4">
        <v>1502375</v>
      </c>
      <c r="K416" s="4">
        <v>585181</v>
      </c>
      <c r="L416" s="7">
        <v>0.32200000000000001</v>
      </c>
      <c r="M416" s="4">
        <v>1819848</v>
      </c>
    </row>
    <row r="417" spans="1:13" x14ac:dyDescent="0.35">
      <c r="A417" t="s">
        <v>531</v>
      </c>
      <c r="B417" t="s">
        <v>159</v>
      </c>
      <c r="C417">
        <v>106444029</v>
      </c>
      <c r="D417" t="s">
        <v>252</v>
      </c>
      <c r="E417" s="1">
        <v>45931</v>
      </c>
      <c r="F417" s="1">
        <v>46022</v>
      </c>
      <c r="G417" s="4">
        <v>0</v>
      </c>
      <c r="H417" s="4">
        <v>100823</v>
      </c>
      <c r="I417" s="4">
        <v>2999388</v>
      </c>
      <c r="J417" s="4">
        <v>3121937</v>
      </c>
      <c r="K417" s="4">
        <v>223372</v>
      </c>
      <c r="L417" s="7">
        <v>6.9000000000000006E-2</v>
      </c>
      <c r="M417" s="4">
        <v>3222760</v>
      </c>
    </row>
    <row r="418" spans="1:13" x14ac:dyDescent="0.35">
      <c r="A418" t="s">
        <v>521</v>
      </c>
      <c r="B418" t="s">
        <v>159</v>
      </c>
      <c r="C418">
        <v>106454068</v>
      </c>
      <c r="D418" t="s">
        <v>48</v>
      </c>
      <c r="E418" s="1">
        <v>45931</v>
      </c>
      <c r="F418" s="1">
        <v>46022</v>
      </c>
      <c r="G418" s="4">
        <v>2347</v>
      </c>
      <c r="H418" s="4">
        <v>50964</v>
      </c>
      <c r="I418" s="4">
        <v>1588388</v>
      </c>
      <c r="J418" s="4">
        <v>1643844</v>
      </c>
      <c r="K418" s="4">
        <v>108767</v>
      </c>
      <c r="L418" s="7">
        <v>6.4000000000000001E-2</v>
      </c>
      <c r="M418" s="4">
        <v>1694808</v>
      </c>
    </row>
    <row r="419" spans="1:13" x14ac:dyDescent="0.35">
      <c r="A419" t="s">
        <v>526</v>
      </c>
      <c r="B419" t="s">
        <v>159</v>
      </c>
      <c r="C419">
        <v>106484062</v>
      </c>
      <c r="D419" t="s">
        <v>360</v>
      </c>
      <c r="E419" s="1">
        <v>45931</v>
      </c>
      <c r="F419" s="1">
        <v>46022</v>
      </c>
      <c r="G419" s="4">
        <v>0</v>
      </c>
      <c r="H419" s="4">
        <v>551726</v>
      </c>
      <c r="I419" s="4">
        <v>1345817</v>
      </c>
      <c r="J419" s="4">
        <v>1152070</v>
      </c>
      <c r="K419" s="4">
        <v>357979</v>
      </c>
      <c r="L419" s="7">
        <v>0.21</v>
      </c>
      <c r="M419" s="4">
        <v>1703796</v>
      </c>
    </row>
    <row r="420" spans="1:13" x14ac:dyDescent="0.35">
      <c r="A420" t="s">
        <v>529</v>
      </c>
      <c r="B420" t="s">
        <v>159</v>
      </c>
      <c r="C420">
        <v>106504081</v>
      </c>
      <c r="D420" t="s">
        <v>81</v>
      </c>
      <c r="E420" s="1">
        <v>45931</v>
      </c>
      <c r="F420" s="1">
        <v>46022</v>
      </c>
      <c r="G420" s="4">
        <v>0</v>
      </c>
      <c r="H420" s="4">
        <v>0</v>
      </c>
      <c r="I420" s="4">
        <v>1939256</v>
      </c>
      <c r="J420" s="4">
        <v>1747873</v>
      </c>
      <c r="K420" s="4">
        <v>-191383</v>
      </c>
      <c r="L420" s="7">
        <v>-0.109</v>
      </c>
      <c r="M420" s="4">
        <v>1747873</v>
      </c>
    </row>
    <row r="421" spans="1:13" x14ac:dyDescent="0.35">
      <c r="A421" t="s">
        <v>166</v>
      </c>
      <c r="B421" t="s">
        <v>159</v>
      </c>
      <c r="C421">
        <v>106514033</v>
      </c>
      <c r="D421" t="s">
        <v>156</v>
      </c>
      <c r="E421" s="1">
        <v>45931</v>
      </c>
      <c r="F421" s="1">
        <v>46022</v>
      </c>
      <c r="G421" s="4">
        <v>0</v>
      </c>
      <c r="H421" s="4">
        <v>0</v>
      </c>
      <c r="I421" s="4">
        <v>1813921</v>
      </c>
      <c r="J421" s="4">
        <v>1707284</v>
      </c>
      <c r="K421" s="4">
        <v>-106637</v>
      </c>
      <c r="L421" s="7">
        <v>-6.2E-2</v>
      </c>
      <c r="M421" s="4">
        <v>1707284</v>
      </c>
    </row>
    <row r="422" spans="1:13" x14ac:dyDescent="0.35">
      <c r="A422" t="s">
        <v>165</v>
      </c>
      <c r="B422" t="s">
        <v>159</v>
      </c>
      <c r="C422">
        <v>106514005</v>
      </c>
      <c r="D422" t="s">
        <v>156</v>
      </c>
      <c r="E422" s="1">
        <v>45931</v>
      </c>
      <c r="F422" s="1">
        <v>46022</v>
      </c>
      <c r="G422" s="4">
        <v>0</v>
      </c>
      <c r="H422" s="4">
        <v>0</v>
      </c>
      <c r="I422" s="4">
        <v>1684195</v>
      </c>
      <c r="J422" s="4">
        <v>1689839</v>
      </c>
      <c r="K422" s="4">
        <v>5644</v>
      </c>
      <c r="L422" s="7">
        <v>3.0000000000000001E-3</v>
      </c>
      <c r="M422" s="4">
        <v>1689839</v>
      </c>
    </row>
    <row r="423" spans="1:13" x14ac:dyDescent="0.35">
      <c r="A423" t="s">
        <v>160</v>
      </c>
      <c r="B423" t="s">
        <v>159</v>
      </c>
      <c r="C423">
        <v>106514001</v>
      </c>
      <c r="D423" t="s">
        <v>156</v>
      </c>
      <c r="E423" s="1">
        <v>45931</v>
      </c>
      <c r="F423" s="1">
        <v>46022</v>
      </c>
      <c r="G423" s="4">
        <v>0</v>
      </c>
      <c r="H423" s="4">
        <v>0</v>
      </c>
      <c r="I423" s="4">
        <v>2807022</v>
      </c>
      <c r="J423" s="4">
        <v>709622</v>
      </c>
      <c r="K423" s="4">
        <v>-2097400</v>
      </c>
      <c r="L423" s="7">
        <v>-2.956</v>
      </c>
      <c r="M423" s="4">
        <v>709622</v>
      </c>
    </row>
    <row r="424" spans="1:13" x14ac:dyDescent="0.35">
      <c r="A424" t="s">
        <v>163</v>
      </c>
      <c r="B424" t="s">
        <v>159</v>
      </c>
      <c r="C424">
        <v>106524017</v>
      </c>
      <c r="D424" t="s">
        <v>69</v>
      </c>
      <c r="E424" s="1">
        <v>45931</v>
      </c>
      <c r="F424" s="1">
        <v>46022</v>
      </c>
      <c r="G424" s="4">
        <v>6014</v>
      </c>
      <c r="H424" s="4">
        <v>14756</v>
      </c>
      <c r="I424" s="4">
        <v>1480857</v>
      </c>
      <c r="J424" s="4">
        <v>1736538</v>
      </c>
      <c r="K424" s="4">
        <v>276451</v>
      </c>
      <c r="L424" s="7">
        <v>0.158</v>
      </c>
      <c r="M424" s="4">
        <v>1751294</v>
      </c>
    </row>
    <row r="425" spans="1:13" x14ac:dyDescent="0.35">
      <c r="A425" t="s">
        <v>539</v>
      </c>
      <c r="B425" t="s">
        <v>540</v>
      </c>
      <c r="C425">
        <v>106344114</v>
      </c>
      <c r="D425" t="s">
        <v>172</v>
      </c>
      <c r="E425" s="1">
        <v>45931</v>
      </c>
      <c r="F425" s="1">
        <v>46022</v>
      </c>
      <c r="G425" s="4">
        <v>2962167</v>
      </c>
      <c r="H425" s="4">
        <v>415430</v>
      </c>
      <c r="I425" s="4">
        <v>35676808</v>
      </c>
      <c r="J425" s="4">
        <v>8389556</v>
      </c>
      <c r="K425" s="4">
        <v>-23909655</v>
      </c>
      <c r="L425" s="7">
        <v>-2.7149999999999999</v>
      </c>
      <c r="M425" s="4">
        <v>8804986</v>
      </c>
    </row>
    <row r="426" spans="1:13" x14ac:dyDescent="0.35">
      <c r="A426" t="s">
        <v>167</v>
      </c>
      <c r="B426" t="s">
        <v>168</v>
      </c>
      <c r="C426">
        <v>106105051</v>
      </c>
      <c r="D426" t="s">
        <v>107</v>
      </c>
      <c r="E426" s="1">
        <v>45931</v>
      </c>
      <c r="F426" s="1">
        <v>46022</v>
      </c>
      <c r="G426" s="4">
        <v>35543639</v>
      </c>
      <c r="H426" s="4">
        <v>0</v>
      </c>
      <c r="I426" s="4">
        <v>107010908</v>
      </c>
      <c r="J426" s="4">
        <v>71467269</v>
      </c>
      <c r="K426" s="4">
        <v>0</v>
      </c>
      <c r="L426" s="7">
        <v>0</v>
      </c>
      <c r="M426" s="4">
        <v>71467269</v>
      </c>
    </row>
    <row r="427" spans="1:13" x14ac:dyDescent="0.35">
      <c r="A427" t="s">
        <v>543</v>
      </c>
      <c r="B427" t="s">
        <v>168</v>
      </c>
      <c r="C427">
        <v>106190958</v>
      </c>
      <c r="D427" t="s">
        <v>31</v>
      </c>
      <c r="E427" s="1">
        <v>45931</v>
      </c>
      <c r="F427" s="1">
        <v>46022</v>
      </c>
      <c r="G427" s="4">
        <v>20423904</v>
      </c>
      <c r="H427" s="4">
        <v>0</v>
      </c>
      <c r="I427" s="4">
        <v>94144030</v>
      </c>
      <c r="J427" s="4">
        <v>73720126</v>
      </c>
      <c r="K427" s="4">
        <v>0</v>
      </c>
      <c r="L427" s="7">
        <v>0</v>
      </c>
      <c r="M427" s="4">
        <v>73720126</v>
      </c>
    </row>
    <row r="428" spans="1:13" x14ac:dyDescent="0.35">
      <c r="A428" t="s">
        <v>541</v>
      </c>
      <c r="B428" t="s">
        <v>168</v>
      </c>
      <c r="C428">
        <v>106281266</v>
      </c>
      <c r="D428" t="s">
        <v>134</v>
      </c>
      <c r="E428" s="1">
        <v>45931</v>
      </c>
      <c r="F428" s="1">
        <v>46022</v>
      </c>
      <c r="G428" s="4">
        <v>47856998</v>
      </c>
      <c r="H428" s="4">
        <v>0</v>
      </c>
      <c r="I428" s="4">
        <v>114691593</v>
      </c>
      <c r="J428" s="4">
        <v>66834595</v>
      </c>
      <c r="K428" s="4">
        <v>0</v>
      </c>
      <c r="L428" s="7">
        <v>0</v>
      </c>
      <c r="M428" s="4">
        <v>66834595</v>
      </c>
    </row>
    <row r="429" spans="1:13" x14ac:dyDescent="0.35">
      <c r="A429" t="s">
        <v>544</v>
      </c>
      <c r="B429" t="s">
        <v>168</v>
      </c>
      <c r="C429">
        <v>106361768</v>
      </c>
      <c r="D429" t="s">
        <v>58</v>
      </c>
      <c r="E429" s="1">
        <v>45931</v>
      </c>
      <c r="F429" s="1">
        <v>46022</v>
      </c>
      <c r="G429" s="4">
        <v>36570719</v>
      </c>
      <c r="H429" s="4">
        <v>0</v>
      </c>
      <c r="I429" s="4">
        <v>126544914</v>
      </c>
      <c r="J429" s="4">
        <v>89974195</v>
      </c>
      <c r="K429" s="4">
        <v>0</v>
      </c>
      <c r="L429" s="7">
        <v>0</v>
      </c>
      <c r="M429" s="4">
        <v>89974195</v>
      </c>
    </row>
    <row r="430" spans="1:13" x14ac:dyDescent="0.35">
      <c r="A430" t="s">
        <v>542</v>
      </c>
      <c r="B430" t="s">
        <v>168</v>
      </c>
      <c r="C430">
        <v>106400683</v>
      </c>
      <c r="D430" t="s">
        <v>105</v>
      </c>
      <c r="E430" s="1">
        <v>45931</v>
      </c>
      <c r="F430" s="1">
        <v>46022</v>
      </c>
      <c r="G430" s="4">
        <v>17381144</v>
      </c>
      <c r="H430" s="4">
        <v>0</v>
      </c>
      <c r="I430" s="4">
        <v>85737704</v>
      </c>
      <c r="J430" s="4">
        <v>68356560</v>
      </c>
      <c r="K430" s="4">
        <v>0</v>
      </c>
      <c r="L430" s="7">
        <v>0</v>
      </c>
      <c r="M430" s="4">
        <v>68356560</v>
      </c>
    </row>
    <row r="431" spans="1:13" x14ac:dyDescent="0.35">
      <c r="A431" t="s">
        <v>170</v>
      </c>
      <c r="B431" t="s">
        <v>168</v>
      </c>
      <c r="C431">
        <v>106541123</v>
      </c>
      <c r="D431" t="s">
        <v>88</v>
      </c>
      <c r="E431" s="1">
        <v>45931</v>
      </c>
      <c r="F431" s="1">
        <v>46022</v>
      </c>
      <c r="G431" s="4">
        <v>43230103</v>
      </c>
      <c r="H431" s="4">
        <v>0</v>
      </c>
      <c r="I431" s="4">
        <v>43269805</v>
      </c>
      <c r="J431" s="4">
        <v>39547</v>
      </c>
      <c r="K431" s="4">
        <v>-155</v>
      </c>
      <c r="L431" s="7">
        <v>-4.0000000000000001E-3</v>
      </c>
      <c r="M431" s="4">
        <v>39547</v>
      </c>
    </row>
    <row r="432" spans="1:13" x14ac:dyDescent="0.35">
      <c r="A432" t="s">
        <v>29</v>
      </c>
      <c r="B432" t="s">
        <v>30</v>
      </c>
      <c r="C432">
        <v>106190449</v>
      </c>
      <c r="D432" t="s">
        <v>31</v>
      </c>
      <c r="E432" s="1">
        <v>45962</v>
      </c>
      <c r="F432" s="1">
        <v>46022</v>
      </c>
      <c r="G432" s="4">
        <v>0</v>
      </c>
      <c r="H432" s="4">
        <v>0</v>
      </c>
      <c r="I432" s="4">
        <v>5057071</v>
      </c>
      <c r="J432" s="4">
        <v>6010848</v>
      </c>
      <c r="K432" s="4">
        <v>953777</v>
      </c>
      <c r="L432" s="7">
        <v>0.159</v>
      </c>
      <c r="M432" s="4">
        <v>6010848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Data Export - Full Data_Full Da</vt:lpstr>
      <vt:lpstr>Data Export - DCOH_Full Data</vt:lpstr>
      <vt:lpstr>Data Export - Total Margin_Full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Dipti Patel-Misra</dc:creator>
  <cp:lastModifiedBy>Dipti Patel-Misra</cp:lastModifiedBy>
  <dcterms:created xsi:type="dcterms:W3CDTF">2026-04-13T17:32:13Z</dcterms:created>
  <dcterms:modified xsi:type="dcterms:W3CDTF">2026-05-02T20:37:40Z</dcterms:modified>
</cp:coreProperties>
</file>